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600" windowHeight="793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B8" i="2" l="1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7" i="2"/>
  <c r="B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6" i="2"/>
  <c r="G25" i="2" l="1"/>
</calcChain>
</file>

<file path=xl/sharedStrings.xml><?xml version="1.0" encoding="utf-8"?>
<sst xmlns="http://schemas.openxmlformats.org/spreadsheetml/2006/main" count="59" uniqueCount="53">
  <si>
    <t>אורך במטרים</t>
  </si>
  <si>
    <t>כמות סיבים בצמה</t>
  </si>
  <si>
    <t>סה"כ</t>
  </si>
  <si>
    <t>קסטות 4 פורטים ( 8 סיבים )</t>
  </si>
  <si>
    <t>קסטות עם 8 סיבים ( 4 LC )</t>
  </si>
  <si>
    <t>צמה המכילה 3 כבלי MTP - בכל כבל 8 סיבים</t>
  </si>
  <si>
    <t>כבל רגיל ( שמונה סיבים )</t>
  </si>
  <si>
    <t>כבל MTP רגיל 8 סיבים</t>
  </si>
  <si>
    <t xml:space="preserve">בתוצרה של 3 קסטות ( 8 סיבים כפול 3 ) </t>
  </si>
  <si>
    <t>בתצורה של 6 קסטות ( 8 סיבים כפול 6 )</t>
  </si>
  <si>
    <t>צמה המכילה 6 כבלי MTP בכל כבל 8 סיבים</t>
  </si>
  <si>
    <t>בתצורה של 3 קסטות ( 8 סיבים כפול 3 )</t>
  </si>
  <si>
    <t>צמה המכילה 3 כבלי MTP בכל כבל 8 סיבים</t>
  </si>
  <si>
    <t>מנקים MTP אקדח ( One Click )</t>
  </si>
  <si>
    <t>מנקים LC אקדח ( One Click )</t>
  </si>
  <si>
    <t>תאור המוצר</t>
  </si>
  <si>
    <t>MTP Cleaner</t>
  </si>
  <si>
    <t>LC Cleaner</t>
  </si>
  <si>
    <t>#</t>
  </si>
  <si>
    <t xml:space="preserve">מארז 1 U ( מגירה בצפיפות גבוהה) מחולקת ל 3  מדפים בכל מדף מיקום ל 6 קסטות של 8 סיבים (4 LC ) 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</si>
  <si>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 </t>
    </r>
  </si>
  <si>
    <t>מארז 4 U ( מגירה בצפיפות גבוהה) מחולקת ל 12 מדפים בכל מדף מיקום ל 6 קסטות של 8 סיבים (4 LC )</t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</si>
  <si>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 </t>
    </r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</si>
  <si>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 </t>
    </r>
  </si>
  <si>
    <t>בתוצרה של 3 קסטות ( 8 סיבים כפול 3 )</t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</si>
  <si>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 </t>
    </r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</si>
  <si>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 </t>
    </r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</si>
  <si>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 </t>
    </r>
  </si>
  <si>
    <r>
      <t>7.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 </t>
    </r>
  </si>
  <si>
    <r>
      <t>8.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 </t>
    </r>
  </si>
  <si>
    <r>
      <t>9.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 </t>
    </r>
  </si>
  <si>
    <t xml:space="preserve">כבלים אופטיים ( מגשרים ) UniBoot מוצלבים ממוספרים סימון  סגול ( או כל צבע אחר ) בקצה המגשר </t>
  </si>
  <si>
    <r>
      <t>10.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 </t>
    </r>
  </si>
  <si>
    <t xml:space="preserve"> כבלים אופטיים ( מגשרים ) UniBoot מוצלבים ממוספרים סימון סגול ( או כל צבע אחר ) בקצה המגשר</t>
  </si>
  <si>
    <r>
      <t>11.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 </t>
    </r>
  </si>
  <si>
    <r>
      <t>12.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 </t>
    </r>
  </si>
  <si>
    <t xml:space="preserve">כבלים אופטיים ( מגשרים ) UniBoot רגילים ממוספרים </t>
  </si>
  <si>
    <r>
      <t>13.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 </t>
    </r>
  </si>
  <si>
    <t xml:space="preserve"> כבלים אופטיים ( מגשרים ) UniBoot ממוספרים </t>
  </si>
  <si>
    <r>
      <t>14.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 </t>
    </r>
  </si>
  <si>
    <r>
      <t>15.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 </t>
    </r>
  </si>
  <si>
    <r>
      <t>16.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 </t>
    </r>
  </si>
  <si>
    <r>
      <t>17.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 </t>
    </r>
  </si>
  <si>
    <r>
      <t>18.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 </t>
    </r>
  </si>
  <si>
    <t>כבלי רשת CAT6a בצבעים שונים באורכים שונים לפי הזמנה</t>
  </si>
  <si>
    <r>
      <t>19.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Arial"/>
        <family val="2"/>
      </rPr>
      <t> </t>
    </r>
  </si>
  <si>
    <t>הצעת מחיר ליחידה</t>
  </si>
  <si>
    <t>אומדן כמויות לשנה</t>
  </si>
  <si>
    <t>מק"ט יצרן</t>
  </si>
  <si>
    <t>אחוז הנחה מינימאלי ממחירון הספק לשוק המוסדי עבור פריטים אחרים:%______</t>
  </si>
  <si>
    <t xml:space="preserve"> יש לצרף מחירון שוק מוסדי</t>
  </si>
  <si>
    <t xml:space="preserve">נספח א'1 - טופס הצעה לבל"מ לאספקת ציוד לחיווט פאסיבי אופטי OM3   </t>
  </si>
  <si>
    <t>חובה למלא: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</si>
</sst>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[$₪-40D]\ * #,##0.00_ ;_ [$₪-40D]\ * \-#,##0.00_ ;_ [$₪-40D]\ * &quot;-&quot;??_ ;_ @_ "/>
    <numFmt numFmtId="165" formatCode="_ [$₪-40D]\ * #,##0_ ;_ [$₪-40D]\ * \-#,##0_ ;_ [$₪-40D]\ * &quot;-&quot;??_ ;_ @_ "/>
  </numFmts>
  <fonts count="2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rgb="FF000000"/>
      <name val="Arial"/>
      <family val="2"/>
    </font>
    <font>
      <sz val="7"/>
      <color rgb="FF000000"/>
      <name val="Times New Roman"/>
      <family val="1"/>
    </font>
    <font>
      <b/>
      <sz val="12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charset val="177"/>
    </font>
    <font>
      <sz val="10"/>
      <name val="Arial"/>
      <family val="2"/>
    </font>
    <font>
      <b/>
      <u val="double"/>
      <sz val="16"/>
      <name val="Tahoma"/>
      <family val="2"/>
    </font>
    <font>
      <b/>
      <u/>
      <sz val="20"/>
      <color theme="1"/>
      <name val="Arial"/>
      <family val="2"/>
      <scheme val="minor"/>
    </font>
    <font>
      <u/>
      <sz val="11"/>
      <color theme="1"/>
      <name val="Arial"/>
      <family val="2"/>
      <charset val="177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0" fontId="25" fillId="0" borderId="0"/>
    <xf numFmtId="43" fontId="3" fillId="0" borderId="0" applyFont="0" applyFill="0" applyBorder="0" applyAlignment="0" applyProtection="0"/>
    <xf numFmtId="0" fontId="25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5" fontId="0" fillId="0" borderId="1" xfId="0" applyNumberFormat="1" applyBorder="1"/>
    <xf numFmtId="164" fontId="7" fillId="0" borderId="0" xfId="0" applyNumberFormat="1" applyFont="1"/>
    <xf numFmtId="165" fontId="7" fillId="0" borderId="0" xfId="0" applyNumberFormat="1" applyFont="1"/>
    <xf numFmtId="0" fontId="4" fillId="0" borderId="1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2"/>
    </xf>
    <xf numFmtId="1" fontId="4" fillId="0" borderId="1" xfId="0" applyNumberFormat="1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wrapText="1" readingOrder="1"/>
    </xf>
    <xf numFmtId="0" fontId="0" fillId="0" borderId="1" xfId="0" applyBorder="1"/>
    <xf numFmtId="165" fontId="2" fillId="0" borderId="0" xfId="2" applyNumberFormat="1" applyFont="1" applyFill="1" applyBorder="1"/>
    <xf numFmtId="0" fontId="6" fillId="33" borderId="1" xfId="0" applyFont="1" applyFill="1" applyBorder="1" applyAlignment="1">
      <alignment horizontal="center" vertical="center" readingOrder="2"/>
    </xf>
    <xf numFmtId="0" fontId="6" fillId="33" borderId="1" xfId="0" applyFont="1" applyFill="1" applyBorder="1" applyAlignment="1">
      <alignment horizontal="center" vertical="center" wrapText="1" readingOrder="2"/>
    </xf>
    <xf numFmtId="0" fontId="2" fillId="33" borderId="1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center" wrapText="1"/>
    </xf>
    <xf numFmtId="165" fontId="0" fillId="0" borderId="0" xfId="0" applyNumberFormat="1" applyBorder="1"/>
    <xf numFmtId="0" fontId="0" fillId="0" borderId="0" xfId="0" applyBorder="1"/>
    <xf numFmtId="0" fontId="26" fillId="33" borderId="0" xfId="1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</cellXfs>
  <cellStyles count="278">
    <cellStyle name="20% - הדגשה1" xfId="20" builtinId="30" customBuiltin="1"/>
    <cellStyle name="20% - הדגשה1 2" xfId="49"/>
    <cellStyle name="20% - הדגשה1 2 2" xfId="145"/>
    <cellStyle name="20% - הדגשה1 2 2 2" xfId="241"/>
    <cellStyle name="20% - הדגשה1 2 3" xfId="97"/>
    <cellStyle name="20% - הדגשה1 2 4" xfId="193"/>
    <cellStyle name="20% - הדגשה1 3" xfId="65"/>
    <cellStyle name="20% - הדגשה1 3 2" xfId="161"/>
    <cellStyle name="20% - הדגשה1 3 2 2" xfId="257"/>
    <cellStyle name="20% - הדגשה1 3 3" xfId="113"/>
    <cellStyle name="20% - הדגשה1 3 4" xfId="209"/>
    <cellStyle name="20% - הדגשה1 4" xfId="127"/>
    <cellStyle name="20% - הדגשה1 4 2" xfId="223"/>
    <cellStyle name="20% - הדגשה1 5" xfId="79"/>
    <cellStyle name="20% - הדגשה1 6" xfId="175"/>
    <cellStyle name="20% - הדגשה2" xfId="24" builtinId="34" customBuiltin="1"/>
    <cellStyle name="20% - הדגשה2 2" xfId="51"/>
    <cellStyle name="20% - הדגשה2 2 2" xfId="147"/>
    <cellStyle name="20% - הדגשה2 2 2 2" xfId="243"/>
    <cellStyle name="20% - הדגשה2 2 3" xfId="99"/>
    <cellStyle name="20% - הדגשה2 2 4" xfId="195"/>
    <cellStyle name="20% - הדגשה2 3" xfId="67"/>
    <cellStyle name="20% - הדגשה2 3 2" xfId="163"/>
    <cellStyle name="20% - הדגשה2 3 2 2" xfId="259"/>
    <cellStyle name="20% - הדגשה2 3 3" xfId="115"/>
    <cellStyle name="20% - הדגשה2 3 4" xfId="211"/>
    <cellStyle name="20% - הדגשה2 4" xfId="129"/>
    <cellStyle name="20% - הדגשה2 4 2" xfId="225"/>
    <cellStyle name="20% - הדגשה2 5" xfId="81"/>
    <cellStyle name="20% - הדגשה2 6" xfId="177"/>
    <cellStyle name="20% - הדגשה3" xfId="28" builtinId="38" customBuiltin="1"/>
    <cellStyle name="20% - הדגשה3 2" xfId="53"/>
    <cellStyle name="20% - הדגשה3 2 2" xfId="149"/>
    <cellStyle name="20% - הדגשה3 2 2 2" xfId="245"/>
    <cellStyle name="20% - הדגשה3 2 3" xfId="101"/>
    <cellStyle name="20% - הדגשה3 2 4" xfId="197"/>
    <cellStyle name="20% - הדגשה3 3" xfId="69"/>
    <cellStyle name="20% - הדגשה3 3 2" xfId="165"/>
    <cellStyle name="20% - הדגשה3 3 2 2" xfId="261"/>
    <cellStyle name="20% - הדגשה3 3 3" xfId="117"/>
    <cellStyle name="20% - הדגשה3 3 4" xfId="213"/>
    <cellStyle name="20% - הדגשה3 4" xfId="131"/>
    <cellStyle name="20% - הדגשה3 4 2" xfId="227"/>
    <cellStyle name="20% - הדגשה3 5" xfId="83"/>
    <cellStyle name="20% - הדגשה3 6" xfId="179"/>
    <cellStyle name="20% - הדגשה4" xfId="32" builtinId="42" customBuiltin="1"/>
    <cellStyle name="20% - הדגשה4 2" xfId="55"/>
    <cellStyle name="20% - הדגשה4 2 2" xfId="151"/>
    <cellStyle name="20% - הדגשה4 2 2 2" xfId="247"/>
    <cellStyle name="20% - הדגשה4 2 3" xfId="103"/>
    <cellStyle name="20% - הדגשה4 2 4" xfId="199"/>
    <cellStyle name="20% - הדגשה4 3" xfId="71"/>
    <cellStyle name="20% - הדגשה4 3 2" xfId="167"/>
    <cellStyle name="20% - הדגשה4 3 2 2" xfId="263"/>
    <cellStyle name="20% - הדגשה4 3 3" xfId="119"/>
    <cellStyle name="20% - הדגשה4 3 4" xfId="215"/>
    <cellStyle name="20% - הדגשה4 4" xfId="133"/>
    <cellStyle name="20% - הדגשה4 4 2" xfId="229"/>
    <cellStyle name="20% - הדגשה4 5" xfId="85"/>
    <cellStyle name="20% - הדגשה4 6" xfId="181"/>
    <cellStyle name="20% - הדגשה5" xfId="36" builtinId="46" customBuiltin="1"/>
    <cellStyle name="20% - הדגשה5 2" xfId="57"/>
    <cellStyle name="20% - הדגשה5 2 2" xfId="153"/>
    <cellStyle name="20% - הדגשה5 2 2 2" xfId="249"/>
    <cellStyle name="20% - הדגשה5 2 3" xfId="105"/>
    <cellStyle name="20% - הדגשה5 2 4" xfId="201"/>
    <cellStyle name="20% - הדגשה5 3" xfId="73"/>
    <cellStyle name="20% - הדגשה5 3 2" xfId="169"/>
    <cellStyle name="20% - הדגשה5 3 2 2" xfId="265"/>
    <cellStyle name="20% - הדגשה5 3 3" xfId="121"/>
    <cellStyle name="20% - הדגשה5 3 4" xfId="217"/>
    <cellStyle name="20% - הדגשה5 4" xfId="135"/>
    <cellStyle name="20% - הדגשה5 4 2" xfId="231"/>
    <cellStyle name="20% - הדגשה5 5" xfId="87"/>
    <cellStyle name="20% - הדגשה5 6" xfId="183"/>
    <cellStyle name="20% - הדגשה6" xfId="40" builtinId="50" customBuiltin="1"/>
    <cellStyle name="20% - הדגשה6 2" xfId="59"/>
    <cellStyle name="20% - הדגשה6 2 2" xfId="155"/>
    <cellStyle name="20% - הדגשה6 2 2 2" xfId="251"/>
    <cellStyle name="20% - הדגשה6 2 3" xfId="107"/>
    <cellStyle name="20% - הדגשה6 2 4" xfId="203"/>
    <cellStyle name="20% - הדגשה6 3" xfId="75"/>
    <cellStyle name="20% - הדגשה6 3 2" xfId="171"/>
    <cellStyle name="20% - הדגשה6 3 2 2" xfId="267"/>
    <cellStyle name="20% - הדגשה6 3 3" xfId="123"/>
    <cellStyle name="20% - הדגשה6 3 4" xfId="219"/>
    <cellStyle name="20% - הדגשה6 4" xfId="137"/>
    <cellStyle name="20% - הדגשה6 4 2" xfId="233"/>
    <cellStyle name="20% - הדגשה6 5" xfId="89"/>
    <cellStyle name="20% - הדגשה6 6" xfId="185"/>
    <cellStyle name="40% - הדגשה1" xfId="21" builtinId="31" customBuiltin="1"/>
    <cellStyle name="40% - הדגשה1 2" xfId="50"/>
    <cellStyle name="40% - הדגשה1 2 2" xfId="146"/>
    <cellStyle name="40% - הדגשה1 2 2 2" xfId="242"/>
    <cellStyle name="40% - הדגשה1 2 3" xfId="98"/>
    <cellStyle name="40% - הדגשה1 2 4" xfId="194"/>
    <cellStyle name="40% - הדגשה1 3" xfId="66"/>
    <cellStyle name="40% - הדגשה1 3 2" xfId="162"/>
    <cellStyle name="40% - הדגשה1 3 2 2" xfId="258"/>
    <cellStyle name="40% - הדגשה1 3 3" xfId="114"/>
    <cellStyle name="40% - הדגשה1 3 4" xfId="210"/>
    <cellStyle name="40% - הדגשה1 4" xfId="128"/>
    <cellStyle name="40% - הדגשה1 4 2" xfId="224"/>
    <cellStyle name="40% - הדגשה1 5" xfId="80"/>
    <cellStyle name="40% - הדגשה1 6" xfId="176"/>
    <cellStyle name="40% - הדגשה2" xfId="25" builtinId="35" customBuiltin="1"/>
    <cellStyle name="40% - הדגשה2 2" xfId="52"/>
    <cellStyle name="40% - הדגשה2 2 2" xfId="148"/>
    <cellStyle name="40% - הדגשה2 2 2 2" xfId="244"/>
    <cellStyle name="40% - הדגשה2 2 3" xfId="100"/>
    <cellStyle name="40% - הדגשה2 2 4" xfId="196"/>
    <cellStyle name="40% - הדגשה2 3" xfId="68"/>
    <cellStyle name="40% - הדגשה2 3 2" xfId="164"/>
    <cellStyle name="40% - הדגשה2 3 2 2" xfId="260"/>
    <cellStyle name="40% - הדגשה2 3 3" xfId="116"/>
    <cellStyle name="40% - הדגשה2 3 4" xfId="212"/>
    <cellStyle name="40% - הדגשה2 4" xfId="130"/>
    <cellStyle name="40% - הדגשה2 4 2" xfId="226"/>
    <cellStyle name="40% - הדגשה2 5" xfId="82"/>
    <cellStyle name="40% - הדגשה2 6" xfId="178"/>
    <cellStyle name="40% - הדגשה3" xfId="29" builtinId="39" customBuiltin="1"/>
    <cellStyle name="40% - הדגשה3 2" xfId="54"/>
    <cellStyle name="40% - הדגשה3 2 2" xfId="150"/>
    <cellStyle name="40% - הדגשה3 2 2 2" xfId="246"/>
    <cellStyle name="40% - הדגשה3 2 3" xfId="102"/>
    <cellStyle name="40% - הדגשה3 2 4" xfId="198"/>
    <cellStyle name="40% - הדגשה3 3" xfId="70"/>
    <cellStyle name="40% - הדגשה3 3 2" xfId="166"/>
    <cellStyle name="40% - הדגשה3 3 2 2" xfId="262"/>
    <cellStyle name="40% - הדגשה3 3 3" xfId="118"/>
    <cellStyle name="40% - הדגשה3 3 4" xfId="214"/>
    <cellStyle name="40% - הדגשה3 4" xfId="132"/>
    <cellStyle name="40% - הדגשה3 4 2" xfId="228"/>
    <cellStyle name="40% - הדגשה3 5" xfId="84"/>
    <cellStyle name="40% - הדגשה3 6" xfId="180"/>
    <cellStyle name="40% - הדגשה4" xfId="33" builtinId="43" customBuiltin="1"/>
    <cellStyle name="40% - הדגשה4 2" xfId="56"/>
    <cellStyle name="40% - הדגשה4 2 2" xfId="152"/>
    <cellStyle name="40% - הדגשה4 2 2 2" xfId="248"/>
    <cellStyle name="40% - הדגשה4 2 3" xfId="104"/>
    <cellStyle name="40% - הדגשה4 2 4" xfId="200"/>
    <cellStyle name="40% - הדגשה4 3" xfId="72"/>
    <cellStyle name="40% - הדגשה4 3 2" xfId="168"/>
    <cellStyle name="40% - הדגשה4 3 2 2" xfId="264"/>
    <cellStyle name="40% - הדגשה4 3 3" xfId="120"/>
    <cellStyle name="40% - הדגשה4 3 4" xfId="216"/>
    <cellStyle name="40% - הדגשה4 4" xfId="134"/>
    <cellStyle name="40% - הדגשה4 4 2" xfId="230"/>
    <cellStyle name="40% - הדגשה4 5" xfId="86"/>
    <cellStyle name="40% - הדגשה4 6" xfId="182"/>
    <cellStyle name="40% - הדגשה5" xfId="37" builtinId="47" customBuiltin="1"/>
    <cellStyle name="40% - הדגשה5 2" xfId="58"/>
    <cellStyle name="40% - הדגשה5 2 2" xfId="154"/>
    <cellStyle name="40% - הדגשה5 2 2 2" xfId="250"/>
    <cellStyle name="40% - הדגשה5 2 3" xfId="106"/>
    <cellStyle name="40% - הדגשה5 2 4" xfId="202"/>
    <cellStyle name="40% - הדגשה5 3" xfId="74"/>
    <cellStyle name="40% - הדגשה5 3 2" xfId="170"/>
    <cellStyle name="40% - הדגשה5 3 2 2" xfId="266"/>
    <cellStyle name="40% - הדגשה5 3 3" xfId="122"/>
    <cellStyle name="40% - הדגשה5 3 4" xfId="218"/>
    <cellStyle name="40% - הדגשה5 4" xfId="136"/>
    <cellStyle name="40% - הדגשה5 4 2" xfId="232"/>
    <cellStyle name="40% - הדגשה5 5" xfId="88"/>
    <cellStyle name="40% - הדגשה5 6" xfId="184"/>
    <cellStyle name="40% - הדגשה6" xfId="41" builtinId="51" customBuiltin="1"/>
    <cellStyle name="40% - הדגשה6 2" xfId="60"/>
    <cellStyle name="40% - הדגשה6 2 2" xfId="156"/>
    <cellStyle name="40% - הדגשה6 2 2 2" xfId="252"/>
    <cellStyle name="40% - הדגשה6 2 3" xfId="108"/>
    <cellStyle name="40% - הדגשה6 2 4" xfId="204"/>
    <cellStyle name="40% - הדגשה6 3" xfId="76"/>
    <cellStyle name="40% - הדגשה6 3 2" xfId="172"/>
    <cellStyle name="40% - הדגשה6 3 2 2" xfId="268"/>
    <cellStyle name="40% - הדגשה6 3 3" xfId="124"/>
    <cellStyle name="40% - הדגשה6 3 4" xfId="220"/>
    <cellStyle name="40% - הדגשה6 4" xfId="138"/>
    <cellStyle name="40% - הדגשה6 4 2" xfId="234"/>
    <cellStyle name="40% - הדגשה6 5" xfId="90"/>
    <cellStyle name="40% - הדגשה6 6" xfId="186"/>
    <cellStyle name="60% - הדגשה1" xfId="22" builtinId="32" customBuiltin="1"/>
    <cellStyle name="60% - הדגשה2" xfId="26" builtinId="36" customBuiltin="1"/>
    <cellStyle name="60% - הדגשה3" xfId="30" builtinId="40" customBuiltin="1"/>
    <cellStyle name="60% - הדגשה4" xfId="34" builtinId="44" customBuiltin="1"/>
    <cellStyle name="60% - הדגשה5" xfId="38" builtinId="48" customBuiltin="1"/>
    <cellStyle name="60% - הדגשה6" xfId="42" builtinId="52" customBuiltin="1"/>
    <cellStyle name="Comma" xfId="2" builtinId="3"/>
    <cellStyle name="Comma 2" xfId="45"/>
    <cellStyle name="Comma 2 2" xfId="141"/>
    <cellStyle name="Comma 2 2 2" xfId="237"/>
    <cellStyle name="Comma 2 3" xfId="93"/>
    <cellStyle name="Comma 2 4" xfId="189"/>
    <cellStyle name="Comma 3" xfId="61"/>
    <cellStyle name="Comma 3 2" xfId="157"/>
    <cellStyle name="Comma 3 2 2" xfId="253"/>
    <cellStyle name="Comma 3 3" xfId="109"/>
    <cellStyle name="Comma 3 4" xfId="205"/>
    <cellStyle name="Comma 4" xfId="77"/>
    <cellStyle name="Comma 4 2" xfId="173"/>
    <cellStyle name="Comma 4 2 2" xfId="269"/>
    <cellStyle name="Comma 4 3" xfId="125"/>
    <cellStyle name="Comma 4 4" xfId="221"/>
    <cellStyle name="Comma 5" xfId="275"/>
    <cellStyle name="Normal" xfId="0" builtinId="0"/>
    <cellStyle name="Normal 2" xfId="1"/>
    <cellStyle name="Normal 2 2" xfId="139"/>
    <cellStyle name="Normal 2 2 2" xfId="235"/>
    <cellStyle name="Normal 2 3" xfId="91"/>
    <cellStyle name="Normal 2 4" xfId="187"/>
    <cellStyle name="Normal 2 5" xfId="43"/>
    <cellStyle name="Normal 3" xfId="47"/>
    <cellStyle name="Normal 3 2" xfId="143"/>
    <cellStyle name="Normal 3 2 2" xfId="239"/>
    <cellStyle name="Normal 3 3" xfId="95"/>
    <cellStyle name="Normal 3 4" xfId="191"/>
    <cellStyle name="Normal 4" xfId="63"/>
    <cellStyle name="Normal 4 2" xfId="159"/>
    <cellStyle name="Normal 4 2 2" xfId="276"/>
    <cellStyle name="Normal 4 2 3" xfId="255"/>
    <cellStyle name="Normal 4 3" xfId="111"/>
    <cellStyle name="Normal 4 3 2" xfId="272"/>
    <cellStyle name="Normal 4 4" xfId="274"/>
    <cellStyle name="Normal 4 5" xfId="207"/>
    <cellStyle name="Normal 5" xfId="271"/>
    <cellStyle name="Normal 6" xfId="273"/>
    <cellStyle name="Percent 2" xfId="46"/>
    <cellStyle name="Percent 2 2" xfId="142"/>
    <cellStyle name="Percent 2 2 2" xfId="238"/>
    <cellStyle name="Percent 2 3" xfId="94"/>
    <cellStyle name="Percent 2 4" xfId="190"/>
    <cellStyle name="Percent 3" xfId="62"/>
    <cellStyle name="Percent 3 2" xfId="158"/>
    <cellStyle name="Percent 3 2 2" xfId="254"/>
    <cellStyle name="Percent 3 3" xfId="110"/>
    <cellStyle name="Percent 3 4" xfId="206"/>
    <cellStyle name="Percent 4" xfId="78"/>
    <cellStyle name="Percent 4 2" xfId="174"/>
    <cellStyle name="Percent 4 2 2" xfId="270"/>
    <cellStyle name="Percent 4 3" xfId="126"/>
    <cellStyle name="Percent 4 4" xfId="222"/>
    <cellStyle name="Percent 5" xfId="277"/>
    <cellStyle name="הדגשה1" xfId="19" builtinId="29" customBuiltin="1"/>
    <cellStyle name="הדגשה2" xfId="23" builtinId="33" customBuiltin="1"/>
    <cellStyle name="הדגשה3" xfId="27" builtinId="37" customBuiltin="1"/>
    <cellStyle name="הדגשה4" xfId="31" builtinId="41" customBuiltin="1"/>
    <cellStyle name="הדגשה5" xfId="35" builtinId="45" customBuiltin="1"/>
    <cellStyle name="הדגשה6" xfId="39" builtinId="49" customBuiltin="1"/>
    <cellStyle name="הערה 2" xfId="44"/>
    <cellStyle name="הערה 2 2" xfId="140"/>
    <cellStyle name="הערה 2 2 2" xfId="236"/>
    <cellStyle name="הערה 2 3" xfId="92"/>
    <cellStyle name="הערה 2 4" xfId="188"/>
    <cellStyle name="הערה 3" xfId="48"/>
    <cellStyle name="הערה 3 2" xfId="144"/>
    <cellStyle name="הערה 3 2 2" xfId="240"/>
    <cellStyle name="הערה 3 3" xfId="96"/>
    <cellStyle name="הערה 3 4" xfId="192"/>
    <cellStyle name="הערה 4" xfId="64"/>
    <cellStyle name="הערה 4 2" xfId="160"/>
    <cellStyle name="הערה 4 2 2" xfId="256"/>
    <cellStyle name="הערה 4 3" xfId="112"/>
    <cellStyle name="הערה 4 4" xfId="208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7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8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rightToLeft="1" tabSelected="1" workbookViewId="0">
      <selection activeCell="B33" sqref="B33"/>
    </sheetView>
  </sheetViews>
  <sheetFormatPr defaultRowHeight="14.25" x14ac:dyDescent="0.2"/>
  <cols>
    <col min="1" max="1" width="4.375" bestFit="1" customWidth="1"/>
    <col min="2" max="2" width="14" customWidth="1"/>
    <col min="3" max="3" width="11.625" bestFit="1" customWidth="1"/>
    <col min="4" max="4" width="30.5" bestFit="1" customWidth="1"/>
    <col min="5" max="5" width="77.625" bestFit="1" customWidth="1"/>
    <col min="6" max="6" width="15.875" bestFit="1" customWidth="1"/>
    <col min="7" max="7" width="13" bestFit="1" customWidth="1"/>
    <col min="8" max="8" width="18" customWidth="1"/>
  </cols>
  <sheetData>
    <row r="1" spans="1:8" ht="19.5" x14ac:dyDescent="0.25">
      <c r="A1" s="18" t="s">
        <v>51</v>
      </c>
      <c r="B1" s="18"/>
      <c r="C1" s="18"/>
      <c r="D1" s="18"/>
      <c r="E1" s="18"/>
      <c r="F1" s="18"/>
      <c r="G1" s="18"/>
    </row>
    <row r="5" spans="1:8" s="1" customFormat="1" ht="31.5" x14ac:dyDescent="0.25">
      <c r="A5" s="13" t="s">
        <v>18</v>
      </c>
      <c r="B5" s="13" t="s">
        <v>47</v>
      </c>
      <c r="C5" s="12" t="s">
        <v>0</v>
      </c>
      <c r="D5" s="12" t="s">
        <v>1</v>
      </c>
      <c r="E5" s="12" t="s">
        <v>15</v>
      </c>
      <c r="F5" s="15" t="s">
        <v>46</v>
      </c>
      <c r="G5" s="14" t="s">
        <v>2</v>
      </c>
      <c r="H5" s="15" t="s">
        <v>48</v>
      </c>
    </row>
    <row r="6" spans="1:8" x14ac:dyDescent="0.2">
      <c r="A6" s="5" t="s">
        <v>20</v>
      </c>
      <c r="B6" s="6">
        <f>22/(2)</f>
        <v>11</v>
      </c>
      <c r="C6" s="6"/>
      <c r="D6" s="6"/>
      <c r="E6" s="7" t="s">
        <v>19</v>
      </c>
      <c r="F6" s="2"/>
      <c r="G6" s="2">
        <f>F6*B6</f>
        <v>0</v>
      </c>
      <c r="H6" s="10"/>
    </row>
    <row r="7" spans="1:8" x14ac:dyDescent="0.2">
      <c r="A7" s="5" t="s">
        <v>22</v>
      </c>
      <c r="B7" s="8">
        <f>4/(2)</f>
        <v>2</v>
      </c>
      <c r="C7" s="6"/>
      <c r="D7" s="6"/>
      <c r="E7" s="7" t="s">
        <v>21</v>
      </c>
      <c r="F7" s="2"/>
      <c r="G7" s="2">
        <f t="shared" ref="G7:G24" si="0">F7*B7</f>
        <v>0</v>
      </c>
      <c r="H7" s="10"/>
    </row>
    <row r="8" spans="1:8" x14ac:dyDescent="0.2">
      <c r="A8" s="5" t="s">
        <v>23</v>
      </c>
      <c r="B8" s="8">
        <f>184*0.6</f>
        <v>110.39999999999999</v>
      </c>
      <c r="C8" s="6"/>
      <c r="D8" s="7" t="s">
        <v>3</v>
      </c>
      <c r="E8" s="7" t="s">
        <v>4</v>
      </c>
      <c r="F8" s="2"/>
      <c r="G8" s="2">
        <f t="shared" si="0"/>
        <v>0</v>
      </c>
      <c r="H8" s="10"/>
    </row>
    <row r="9" spans="1:8" x14ac:dyDescent="0.2">
      <c r="A9" s="5" t="s">
        <v>25</v>
      </c>
      <c r="B9" s="8">
        <f>4/(2)</f>
        <v>2</v>
      </c>
      <c r="C9" s="6">
        <v>12</v>
      </c>
      <c r="D9" s="7" t="s">
        <v>24</v>
      </c>
      <c r="E9" s="7" t="s">
        <v>5</v>
      </c>
      <c r="F9" s="2"/>
      <c r="G9" s="2">
        <f t="shared" si="0"/>
        <v>0</v>
      </c>
      <c r="H9" s="10"/>
    </row>
    <row r="10" spans="1:8" x14ac:dyDescent="0.2">
      <c r="A10" s="5" t="s">
        <v>26</v>
      </c>
      <c r="B10" s="8">
        <f>4/(2)</f>
        <v>2</v>
      </c>
      <c r="C10" s="6">
        <v>10</v>
      </c>
      <c r="D10" s="7" t="s">
        <v>8</v>
      </c>
      <c r="E10" s="7" t="s">
        <v>5</v>
      </c>
      <c r="F10" s="2"/>
      <c r="G10" s="2">
        <f t="shared" si="0"/>
        <v>0</v>
      </c>
      <c r="H10" s="10"/>
    </row>
    <row r="11" spans="1:8" x14ac:dyDescent="0.2">
      <c r="A11" s="5" t="s">
        <v>27</v>
      </c>
      <c r="B11" s="8">
        <f>16/(2)</f>
        <v>8</v>
      </c>
      <c r="C11" s="6">
        <v>12</v>
      </c>
      <c r="D11" s="7" t="s">
        <v>9</v>
      </c>
      <c r="E11" s="7" t="s">
        <v>10</v>
      </c>
      <c r="F11" s="2"/>
      <c r="G11" s="2">
        <f t="shared" si="0"/>
        <v>0</v>
      </c>
      <c r="H11" s="10"/>
    </row>
    <row r="12" spans="1:8" x14ac:dyDescent="0.2">
      <c r="A12" s="5" t="s">
        <v>28</v>
      </c>
      <c r="B12" s="8">
        <f>16/(2)</f>
        <v>8</v>
      </c>
      <c r="C12" s="6">
        <v>15</v>
      </c>
      <c r="D12" s="7" t="s">
        <v>11</v>
      </c>
      <c r="E12" s="7" t="s">
        <v>12</v>
      </c>
      <c r="F12" s="2"/>
      <c r="G12" s="2">
        <f t="shared" si="0"/>
        <v>0</v>
      </c>
      <c r="H12" s="10"/>
    </row>
    <row r="13" spans="1:8" x14ac:dyDescent="0.2">
      <c r="A13" s="5" t="s">
        <v>29</v>
      </c>
      <c r="B13" s="8">
        <f>4/(2)</f>
        <v>2</v>
      </c>
      <c r="C13" s="6">
        <v>15</v>
      </c>
      <c r="D13" s="7" t="s">
        <v>6</v>
      </c>
      <c r="E13" s="7" t="s">
        <v>7</v>
      </c>
      <c r="F13" s="2"/>
      <c r="G13" s="2">
        <f t="shared" si="0"/>
        <v>0</v>
      </c>
      <c r="H13" s="10"/>
    </row>
    <row r="14" spans="1:8" x14ac:dyDescent="0.2">
      <c r="A14" s="5" t="s">
        <v>30</v>
      </c>
      <c r="B14" s="8">
        <f>8/(2)</f>
        <v>4</v>
      </c>
      <c r="C14" s="6">
        <v>12</v>
      </c>
      <c r="D14" s="7" t="s">
        <v>6</v>
      </c>
      <c r="E14" s="7" t="s">
        <v>7</v>
      </c>
      <c r="F14" s="2"/>
      <c r="G14" s="2">
        <f t="shared" si="0"/>
        <v>0</v>
      </c>
      <c r="H14" s="10"/>
    </row>
    <row r="15" spans="1:8" x14ac:dyDescent="0.2">
      <c r="A15" s="5" t="s">
        <v>32</v>
      </c>
      <c r="B15" s="8">
        <f>440/(2)</f>
        <v>220</v>
      </c>
      <c r="C15" s="6">
        <v>1.5</v>
      </c>
      <c r="D15" s="6"/>
      <c r="E15" s="7" t="s">
        <v>31</v>
      </c>
      <c r="F15" s="2"/>
      <c r="G15" s="2">
        <f t="shared" si="0"/>
        <v>0</v>
      </c>
      <c r="H15" s="10"/>
    </row>
    <row r="16" spans="1:8" x14ac:dyDescent="0.2">
      <c r="A16" s="5" t="s">
        <v>34</v>
      </c>
      <c r="B16" s="8">
        <f>140/(2)</f>
        <v>70</v>
      </c>
      <c r="C16" s="6">
        <v>2</v>
      </c>
      <c r="D16" s="6"/>
      <c r="E16" s="7" t="s">
        <v>33</v>
      </c>
      <c r="F16" s="2"/>
      <c r="G16" s="2">
        <f t="shared" si="0"/>
        <v>0</v>
      </c>
      <c r="H16" s="10"/>
    </row>
    <row r="17" spans="1:8" x14ac:dyDescent="0.2">
      <c r="A17" s="5" t="s">
        <v>35</v>
      </c>
      <c r="B17" s="8">
        <f>20/(2)</f>
        <v>10</v>
      </c>
      <c r="C17" s="6">
        <v>5</v>
      </c>
      <c r="D17" s="6"/>
      <c r="E17" s="7" t="s">
        <v>33</v>
      </c>
      <c r="F17" s="2"/>
      <c r="G17" s="2">
        <f t="shared" si="0"/>
        <v>0</v>
      </c>
      <c r="H17" s="10"/>
    </row>
    <row r="18" spans="1:8" x14ac:dyDescent="0.2">
      <c r="A18" s="5" t="s">
        <v>37</v>
      </c>
      <c r="B18" s="8">
        <f>340/(2)</f>
        <v>170</v>
      </c>
      <c r="C18" s="6">
        <v>2</v>
      </c>
      <c r="D18" s="6"/>
      <c r="E18" s="7" t="s">
        <v>36</v>
      </c>
      <c r="F18" s="2"/>
      <c r="G18" s="2">
        <f t="shared" si="0"/>
        <v>0</v>
      </c>
      <c r="H18" s="10"/>
    </row>
    <row r="19" spans="1:8" x14ac:dyDescent="0.2">
      <c r="A19" s="5" t="s">
        <v>39</v>
      </c>
      <c r="B19" s="8">
        <f>160/(2)</f>
        <v>80</v>
      </c>
      <c r="C19" s="6">
        <v>2.5</v>
      </c>
      <c r="D19" s="6"/>
      <c r="E19" s="7" t="s">
        <v>38</v>
      </c>
      <c r="F19" s="2"/>
      <c r="G19" s="2">
        <f t="shared" si="0"/>
        <v>0</v>
      </c>
      <c r="H19" s="10"/>
    </row>
    <row r="20" spans="1:8" x14ac:dyDescent="0.2">
      <c r="A20" s="5" t="s">
        <v>40</v>
      </c>
      <c r="B20" s="8">
        <f>60/(2)</f>
        <v>30</v>
      </c>
      <c r="C20" s="6">
        <v>3</v>
      </c>
      <c r="D20" s="6"/>
      <c r="E20" s="7" t="s">
        <v>38</v>
      </c>
      <c r="F20" s="2"/>
      <c r="G20" s="2">
        <f t="shared" si="0"/>
        <v>0</v>
      </c>
      <c r="H20" s="10"/>
    </row>
    <row r="21" spans="1:8" x14ac:dyDescent="0.2">
      <c r="A21" s="5" t="s">
        <v>41</v>
      </c>
      <c r="B21" s="8">
        <f>40/(2)</f>
        <v>20</v>
      </c>
      <c r="C21" s="6">
        <v>3.5</v>
      </c>
      <c r="D21" s="6"/>
      <c r="E21" s="7" t="s">
        <v>38</v>
      </c>
      <c r="F21" s="2"/>
      <c r="G21" s="2">
        <f t="shared" si="0"/>
        <v>0</v>
      </c>
      <c r="H21" s="10"/>
    </row>
    <row r="22" spans="1:8" x14ac:dyDescent="0.2">
      <c r="A22" s="9" t="s">
        <v>42</v>
      </c>
      <c r="B22" s="8">
        <f>4/(2)</f>
        <v>2</v>
      </c>
      <c r="C22" s="6"/>
      <c r="D22" s="7" t="s">
        <v>13</v>
      </c>
      <c r="E22" s="6" t="s">
        <v>16</v>
      </c>
      <c r="F22" s="2"/>
      <c r="G22" s="2">
        <f t="shared" si="0"/>
        <v>0</v>
      </c>
      <c r="H22" s="10"/>
    </row>
    <row r="23" spans="1:8" x14ac:dyDescent="0.2">
      <c r="A23" s="9" t="s">
        <v>43</v>
      </c>
      <c r="B23" s="8">
        <f>4/(2)</f>
        <v>2</v>
      </c>
      <c r="C23" s="6"/>
      <c r="D23" s="7" t="s">
        <v>14</v>
      </c>
      <c r="E23" s="6" t="s">
        <v>17</v>
      </c>
      <c r="F23" s="2"/>
      <c r="G23" s="2">
        <f t="shared" si="0"/>
        <v>0</v>
      </c>
      <c r="H23" s="10"/>
    </row>
    <row r="24" spans="1:8" x14ac:dyDescent="0.2">
      <c r="A24" s="5" t="s">
        <v>45</v>
      </c>
      <c r="B24" s="6">
        <v>1000</v>
      </c>
      <c r="C24" s="6"/>
      <c r="D24" s="7"/>
      <c r="E24" s="7" t="s">
        <v>44</v>
      </c>
      <c r="F24" s="2"/>
      <c r="G24" s="2">
        <f t="shared" si="0"/>
        <v>0</v>
      </c>
      <c r="H24" s="10"/>
    </row>
    <row r="25" spans="1:8" ht="15.75" x14ac:dyDescent="0.25">
      <c r="A25" s="17"/>
      <c r="B25" s="17"/>
      <c r="C25" s="17"/>
      <c r="D25" s="17"/>
      <c r="E25" s="17"/>
      <c r="F25" s="16"/>
      <c r="G25" s="11">
        <f>SUM(G6:G24)</f>
        <v>0</v>
      </c>
    </row>
    <row r="26" spans="1:8" x14ac:dyDescent="0.2">
      <c r="B26" s="20" t="s">
        <v>52</v>
      </c>
    </row>
    <row r="27" spans="1:8" ht="15.75" x14ac:dyDescent="0.25">
      <c r="B27" s="1" t="s">
        <v>49</v>
      </c>
      <c r="G27" s="4"/>
    </row>
    <row r="28" spans="1:8" ht="26.25" x14ac:dyDescent="0.4">
      <c r="B28" s="19" t="s">
        <v>50</v>
      </c>
    </row>
    <row r="29" spans="1:8" ht="15" x14ac:dyDescent="0.25">
      <c r="G29" s="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נתן דואר</dc:creator>
  <cp:lastModifiedBy>turjema_a</cp:lastModifiedBy>
  <cp:lastPrinted>2017-01-05T10:24:24Z</cp:lastPrinted>
  <dcterms:created xsi:type="dcterms:W3CDTF">2016-12-26T20:51:45Z</dcterms:created>
  <dcterms:modified xsi:type="dcterms:W3CDTF">2017-01-08T08:39:56Z</dcterms:modified>
</cp:coreProperties>
</file>