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8460" windowHeight="7560"/>
  </bookViews>
  <sheets>
    <sheet name="ארונות" sheetId="7" r:id="rId1"/>
    <sheet name="שולחנות" sheetId="3" r:id="rId2"/>
    <sheet name="ריהוט מיוחד" sheetId="8" r:id="rId3"/>
    <sheet name="סיכום" sheetId="9" r:id="rId4"/>
  </sheets>
  <definedNames>
    <definedName name="_xlnm.Print_Area" localSheetId="0">ארונות!$A$46:$D$67</definedName>
    <definedName name="_xlnm.Print_Area" localSheetId="2">'ריהוט מיוחד'!$A$1:$G$16</definedName>
  </definedNames>
  <calcPr calcId="145621"/>
</workbook>
</file>

<file path=xl/calcChain.xml><?xml version="1.0" encoding="utf-8"?>
<calcChain xmlns="http://schemas.openxmlformats.org/spreadsheetml/2006/main">
  <c r="G4" i="8" l="1"/>
  <c r="G5" i="8"/>
  <c r="G6" i="8"/>
  <c r="G16" i="8" s="1"/>
  <c r="G7" i="8"/>
  <c r="G8" i="8"/>
  <c r="G9" i="8"/>
  <c r="G10" i="8"/>
  <c r="G11" i="8"/>
  <c r="G12" i="8"/>
  <c r="G13" i="8"/>
  <c r="G14" i="8"/>
  <c r="G15" i="8"/>
  <c r="G3" i="8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3" i="7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3" i="3"/>
  <c r="G44" i="7" l="1"/>
  <c r="B3" i="9"/>
  <c r="G46" i="3"/>
  <c r="B4" i="9" s="1"/>
  <c r="B5" i="9" l="1"/>
</calcChain>
</file>

<file path=xl/sharedStrings.xml><?xml version="1.0" encoding="utf-8"?>
<sst xmlns="http://schemas.openxmlformats.org/spreadsheetml/2006/main" count="214" uniqueCount="173">
  <si>
    <t>מס' פריט</t>
  </si>
  <si>
    <t>D-40 X 80</t>
  </si>
  <si>
    <t>D-40 X 120</t>
  </si>
  <si>
    <t>D-40 X 160</t>
  </si>
  <si>
    <t>D-40 X 200</t>
  </si>
  <si>
    <t>D-80 X 80</t>
  </si>
  <si>
    <t>D-80 X 120</t>
  </si>
  <si>
    <t>D-80 X 160</t>
  </si>
  <si>
    <t>D-80 X 200</t>
  </si>
  <si>
    <t>O-40 X 80</t>
  </si>
  <si>
    <t>O-40 X 120</t>
  </si>
  <si>
    <t>O-40 X 160</t>
  </si>
  <si>
    <t>O-40 X 200</t>
  </si>
  <si>
    <t>O-80 X 80</t>
  </si>
  <si>
    <t>O-80 X 120</t>
  </si>
  <si>
    <t>O-80 X 160</t>
  </si>
  <si>
    <t>O-80 X 200</t>
  </si>
  <si>
    <t>G-40 X 80</t>
  </si>
  <si>
    <t>G-40 X 120</t>
  </si>
  <si>
    <t>G-40 X 160</t>
  </si>
  <si>
    <t>G-80 X 80</t>
  </si>
  <si>
    <t>G-80 X 120</t>
  </si>
  <si>
    <t>G-80 X 160</t>
  </si>
  <si>
    <t>D+O-40 X 160</t>
  </si>
  <si>
    <t>D+O-40 X 200</t>
  </si>
  <si>
    <t>D+O-80 X 120</t>
  </si>
  <si>
    <t>D+O-80 X 160</t>
  </si>
  <si>
    <t>D+O-80 X 200</t>
  </si>
  <si>
    <t>D+O-40 X 120</t>
  </si>
  <si>
    <t>D+G-40 X 160</t>
  </si>
  <si>
    <t>D+G-40 X 200</t>
  </si>
  <si>
    <t>D+G-80 X 160</t>
  </si>
  <si>
    <t>D+G-80 X 200</t>
  </si>
  <si>
    <t>תיאור דגם הארון</t>
  </si>
  <si>
    <t>מסד לארון</t>
  </si>
  <si>
    <t>B - 40</t>
  </si>
  <si>
    <t>B - 80</t>
  </si>
  <si>
    <t>T - 40</t>
  </si>
  <si>
    <t>T - 80</t>
  </si>
  <si>
    <t>TP - 40</t>
  </si>
  <si>
    <t>TP - 80</t>
  </si>
  <si>
    <t>לוח עליון דקורטיבי מלמין</t>
  </si>
  <si>
    <t>לוח עליון דקורטיבי פוסטפורמינג</t>
  </si>
  <si>
    <t>דלתות סיבית מצופה מלמין , גב מזונית</t>
  </si>
  <si>
    <t>דלתות חלקי סיבית מצופה מלמין , גב מזונית</t>
  </si>
  <si>
    <t>פתוח , גב מזונית</t>
  </si>
  <si>
    <t>דלתות זכוכית , גב מזונית</t>
  </si>
  <si>
    <t>תיאור דגם השולחן</t>
  </si>
  <si>
    <t>120 X 70</t>
  </si>
  <si>
    <t>140 X 70</t>
  </si>
  <si>
    <t>160 X 70</t>
  </si>
  <si>
    <t>180 X 70</t>
  </si>
  <si>
    <t>200 X 70</t>
  </si>
  <si>
    <t>120 X 80</t>
  </si>
  <si>
    <t>140 X 80</t>
  </si>
  <si>
    <t>160 X 80</t>
  </si>
  <si>
    <t>180 X 80</t>
  </si>
  <si>
    <t>200 X 80</t>
  </si>
  <si>
    <t>120 X 60</t>
  </si>
  <si>
    <t>100 X 60</t>
  </si>
  <si>
    <t>150 X 70</t>
  </si>
  <si>
    <t>200 X 90</t>
  </si>
  <si>
    <t>200 X 100</t>
  </si>
  <si>
    <t>160X180X80</t>
  </si>
  <si>
    <t>160X185X80</t>
  </si>
  <si>
    <t>160X170X80</t>
  </si>
  <si>
    <t>150X160X70</t>
  </si>
  <si>
    <t>פתח תקשורת אחד כולל כיסוי פלסטיק תואם</t>
  </si>
  <si>
    <t>דגם הארון</t>
  </si>
  <si>
    <t>תיאור החריגה במידות מהסטנדרט (בס"מ)</t>
  </si>
  <si>
    <t>41 - 50</t>
  </si>
  <si>
    <t>51 - 60</t>
  </si>
  <si>
    <t>61 - 70</t>
  </si>
  <si>
    <t>71 - 79</t>
  </si>
  <si>
    <t>81 - 90</t>
  </si>
  <si>
    <r>
      <t>אחוז</t>
    </r>
    <r>
      <rPr>
        <b/>
        <sz val="10"/>
        <rFont val="Arial"/>
        <family val="2"/>
      </rPr>
      <t xml:space="preserve"> התוספת במחיר ממחיר הארון הסטנדרטי (עבור כל דגמי הארונות)</t>
    </r>
  </si>
  <si>
    <t>60 X 60</t>
  </si>
  <si>
    <t>60 X 120</t>
  </si>
  <si>
    <t>160X185X70</t>
  </si>
  <si>
    <t>דלתות סיבית מצופה מלמין+ דלתות זכוכית בחלק העליון, גב מזונית</t>
  </si>
  <si>
    <t>150X185X70</t>
  </si>
  <si>
    <t>170X185X70</t>
  </si>
  <si>
    <t>180X185X70</t>
  </si>
  <si>
    <t>150X185X80</t>
  </si>
  <si>
    <t>170X185X80</t>
  </si>
  <si>
    <t>180X185X80</t>
  </si>
  <si>
    <t>70x70x74</t>
  </si>
  <si>
    <t>שולחן מלבני עם משטח עליון מצופה פורמאיקה פוסטפורמינג ורגליים עץ מצופות מלמין</t>
  </si>
  <si>
    <t>דף 11</t>
  </si>
  <si>
    <t xml:space="preserve">  תא+דלת לצד 3 מג'</t>
  </si>
  <si>
    <t>מגירות ותא דלת 2</t>
  </si>
  <si>
    <t>תא + דלת לצד 4 מג'</t>
  </si>
  <si>
    <t>דגם 6, דף 16</t>
  </si>
  <si>
    <t>דגם 5, דף 16</t>
  </si>
  <si>
    <t>דגם 4, דף 15</t>
  </si>
  <si>
    <t>דגם 3, דף 15</t>
  </si>
  <si>
    <t>דגם 2, דף 14</t>
  </si>
  <si>
    <t>דגם 1, דף 14</t>
  </si>
  <si>
    <t xml:space="preserve">דגם 7, דף 17 </t>
  </si>
  <si>
    <t xml:space="preserve">דגם 8, דף 17 </t>
  </si>
  <si>
    <t xml:space="preserve">שולחן המתנה רגל </t>
  </si>
  <si>
    <t xml:space="preserve"> דגם G</t>
  </si>
  <si>
    <t>דגם H</t>
  </si>
  <si>
    <t xml:space="preserve"> דף 22</t>
  </si>
  <si>
    <t>שולחן עגול פיזיו</t>
  </si>
  <si>
    <t xml:space="preserve"> ארונית ניידת על גלגלים</t>
  </si>
  <si>
    <t xml:space="preserve"> דגם C, דף 20</t>
  </si>
  <si>
    <t xml:space="preserve"> דגם D, דף 20</t>
  </si>
  <si>
    <t xml:space="preserve"> דגם E, דף 20</t>
  </si>
  <si>
    <t xml:space="preserve"> דגם F, דף 20</t>
  </si>
  <si>
    <t>שלוחת צד ניידת  דלתות הזזה</t>
  </si>
  <si>
    <t>דגם A, דף 12</t>
  </si>
  <si>
    <t>דגם B, דף 12</t>
  </si>
  <si>
    <t xml:space="preserve">שלוחת צד ניידת דלתות הזזה + 4 מגירות </t>
  </si>
  <si>
    <t xml:space="preserve">שלוחת צד ניידת מקום פתוח לכונן מחשב + 5 מגירות בשתי עמודות </t>
  </si>
  <si>
    <t>דגם Y, דף 13</t>
  </si>
  <si>
    <t>דף 19</t>
  </si>
  <si>
    <t>מתקן מתכת תלוי קבוע - לכונן מחשב, מחובר לשולחן מתחת למשטח הכתיבה .</t>
  </si>
  <si>
    <t xml:space="preserve"> ציר דלת 180 מעלות</t>
  </si>
  <si>
    <t>מנעול אחוד ליחידה</t>
  </si>
  <si>
    <t>מנעול מאסטר ליחידה</t>
  </si>
  <si>
    <t>עמוד בקטלוג</t>
  </si>
  <si>
    <t>1-9</t>
  </si>
  <si>
    <t>סה"כ</t>
  </si>
  <si>
    <t>אומדן</t>
  </si>
  <si>
    <r>
      <t xml:space="preserve">D - דלתות </t>
    </r>
    <r>
      <rPr>
        <u/>
        <sz val="10"/>
        <rFont val="Arial"/>
        <family val="2"/>
      </rPr>
      <t>מלמין</t>
    </r>
    <r>
      <rPr>
        <sz val="10"/>
        <rFont val="Arial"/>
        <family val="2"/>
      </rPr>
      <t xml:space="preserve"> ברוחב 40 ס"מ</t>
    </r>
  </si>
  <si>
    <r>
      <t xml:space="preserve">D - דלתות </t>
    </r>
    <r>
      <rPr>
        <u/>
        <sz val="10"/>
        <rFont val="Arial"/>
        <family val="2"/>
      </rPr>
      <t>מלמין</t>
    </r>
    <r>
      <rPr>
        <sz val="10"/>
        <rFont val="Arial"/>
        <family val="2"/>
      </rPr>
      <t xml:space="preserve"> ברוחב 80 ס"מ</t>
    </r>
  </si>
  <si>
    <r>
      <t xml:space="preserve">D - דלתות </t>
    </r>
    <r>
      <rPr>
        <u/>
        <sz val="10"/>
        <rFont val="Arial"/>
        <family val="2"/>
      </rPr>
      <t>פוסטפורמינג</t>
    </r>
    <r>
      <rPr>
        <sz val="10"/>
        <rFont val="Arial"/>
        <family val="2"/>
      </rPr>
      <t xml:space="preserve"> ברוחב 40 ס"מ</t>
    </r>
  </si>
  <si>
    <r>
      <t xml:space="preserve">D - דלתות </t>
    </r>
    <r>
      <rPr>
        <u/>
        <sz val="10"/>
        <rFont val="Arial"/>
        <family val="2"/>
      </rPr>
      <t>פוסטפורמינג</t>
    </r>
    <r>
      <rPr>
        <sz val="10"/>
        <rFont val="Arial"/>
        <family val="2"/>
      </rPr>
      <t xml:space="preserve"> ברוחב 80 ס"מ</t>
    </r>
  </si>
  <si>
    <r>
      <t xml:space="preserve">G - דלתות </t>
    </r>
    <r>
      <rPr>
        <u/>
        <sz val="10"/>
        <rFont val="Arial"/>
        <family val="2"/>
      </rPr>
      <t>זכוכית</t>
    </r>
    <r>
      <rPr>
        <sz val="10"/>
        <rFont val="Arial"/>
        <family val="2"/>
      </rPr>
      <t xml:space="preserve"> ברוחב 40 ס"מ</t>
    </r>
  </si>
  <si>
    <r>
      <t xml:space="preserve">G - דלתות </t>
    </r>
    <r>
      <rPr>
        <u/>
        <sz val="10"/>
        <rFont val="Arial"/>
        <family val="2"/>
      </rPr>
      <t>זכוכית</t>
    </r>
    <r>
      <rPr>
        <sz val="10"/>
        <rFont val="Arial"/>
        <family val="2"/>
      </rPr>
      <t xml:space="preserve"> ברוחב 80 ס"מ</t>
    </r>
  </si>
  <si>
    <r>
      <t xml:space="preserve">O - </t>
    </r>
    <r>
      <rPr>
        <u/>
        <sz val="10"/>
        <rFont val="Arial"/>
        <family val="2"/>
      </rPr>
      <t>פתוח</t>
    </r>
    <r>
      <rPr>
        <sz val="10"/>
        <rFont val="Arial"/>
        <family val="2"/>
      </rPr>
      <t xml:space="preserve"> ברוחב 40 ס"מ</t>
    </r>
  </si>
  <si>
    <r>
      <t xml:space="preserve">O - </t>
    </r>
    <r>
      <rPr>
        <u/>
        <sz val="10"/>
        <rFont val="Arial"/>
        <family val="2"/>
      </rPr>
      <t>פתוח</t>
    </r>
    <r>
      <rPr>
        <sz val="10"/>
        <rFont val="Arial"/>
        <family val="2"/>
      </rPr>
      <t xml:space="preserve"> ברוחב 80 ס"מ</t>
    </r>
  </si>
  <si>
    <t>תיאור הדגם</t>
  </si>
  <si>
    <t>עמדת שקילה ומדידה</t>
  </si>
  <si>
    <t>מיטה ארונית+מגירות</t>
  </si>
  <si>
    <t>מיטה  רגליים</t>
  </si>
  <si>
    <t>מדרגות טיפוליות</t>
  </si>
  <si>
    <t>שולחן לריפוי כף יד</t>
  </si>
  <si>
    <t>ארון מעל למשטח שיש</t>
  </si>
  <si>
    <t>שולחן מחשב</t>
  </si>
  <si>
    <t>ארון  חדר רופא קטן 80 ס"מ</t>
  </si>
  <si>
    <t>ארון חדר רופא גדול 120 ס"מ</t>
  </si>
  <si>
    <t>עמדת אינלהציה</t>
  </si>
  <si>
    <t>עגלת טיפולים ליד מיטת טיפול</t>
  </si>
  <si>
    <t>עגלת חבישה</t>
  </si>
  <si>
    <t>שולחן לעמדת לקיחת דמים</t>
  </si>
  <si>
    <t>דגמים 9 / 10, דף 18</t>
  </si>
  <si>
    <t>מידות בס"מ</t>
  </si>
  <si>
    <t>120 X 60 X 85</t>
  </si>
  <si>
    <t>80 X 60 X 85</t>
  </si>
  <si>
    <t>70 X 55 X 75</t>
  </si>
  <si>
    <t>70 X 35 X 123.5</t>
  </si>
  <si>
    <t>60 X 30 X 70</t>
  </si>
  <si>
    <t>170-180 X 70 X 95</t>
  </si>
  <si>
    <t>180 X 60 X 70</t>
  </si>
  <si>
    <t>100 X 60 X 51</t>
  </si>
  <si>
    <t>המוצר</t>
  </si>
  <si>
    <t>ארונות</t>
  </si>
  <si>
    <t>שולחנות</t>
  </si>
  <si>
    <t>סה"כ הצעת מחיר</t>
  </si>
  <si>
    <t>שם המגיש:</t>
  </si>
  <si>
    <t>חתימה וחותמת:</t>
  </si>
  <si>
    <t>מידות פלטת    השולחן (רוחבXגובה) בס"מ</t>
  </si>
  <si>
    <t>מחיר ליחידה</t>
  </si>
  <si>
    <t>תוספות לארונות במידות חריגות - לא לשיקלול</t>
  </si>
  <si>
    <t xml:space="preserve">סה"כ </t>
  </si>
  <si>
    <t>נספח ג'1 - טופס ההצעה ריהוט מיוחד- מחירים בש"ח לא כולל מע"מ - לא לשקלול</t>
  </si>
  <si>
    <t>נספח ג'1 - טופס הצעה שולחנות- מחירים בש"ח לא כולל מע"מ</t>
  </si>
  <si>
    <t>נספח ג'1 - טופס הצעה ארונות- מחירים בש"ח לא כולל מע"מ</t>
  </si>
  <si>
    <t>_______________</t>
  </si>
  <si>
    <t>סיכום הצעת מחיר -  בש"ח לא כולל מע"מ</t>
  </si>
  <si>
    <t>תאריך: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</si>
</sst>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6" x14ac:knownFonts="1"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charset val="177"/>
    </font>
    <font>
      <sz val="9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readingOrder="2"/>
    </xf>
    <xf numFmtId="0" fontId="4" fillId="0" borderId="2" xfId="0" applyFont="1" applyBorder="1" applyAlignment="1"/>
    <xf numFmtId="0" fontId="2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readingOrder="1"/>
    </xf>
    <xf numFmtId="0" fontId="0" fillId="0" borderId="2" xfId="0" applyBorder="1"/>
    <xf numFmtId="0" fontId="4" fillId="0" borderId="2" xfId="0" applyFont="1" applyBorder="1" applyAlignment="1">
      <alignment horizontal="center" vertical="center" readingOrder="2"/>
    </xf>
    <xf numFmtId="0" fontId="4" fillId="0" borderId="2" xfId="0" applyFont="1" applyBorder="1" applyAlignment="1">
      <alignment horizontal="left" vertical="center" readingOrder="1"/>
    </xf>
    <xf numFmtId="0" fontId="2" fillId="0" borderId="2" xfId="0" applyFont="1" applyBorder="1" applyAlignment="1">
      <alignment horizontal="center" wrapText="1" readingOrder="2"/>
    </xf>
    <xf numFmtId="0" fontId="4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10" fontId="0" fillId="0" borderId="2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readingOrder="2"/>
    </xf>
    <xf numFmtId="0" fontId="9" fillId="0" borderId="2" xfId="0" applyFont="1" applyBorder="1" applyAlignment="1">
      <alignment horizontal="center" readingOrder="2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wrapText="1" readingOrder="2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readingOrder="2"/>
    </xf>
    <xf numFmtId="0" fontId="10" fillId="0" borderId="2" xfId="0" applyFont="1" applyBorder="1" applyAlignment="1">
      <alignment horizontal="center" vertical="center" readingOrder="1"/>
    </xf>
    <xf numFmtId="0" fontId="10" fillId="0" borderId="2" xfId="0" applyFont="1" applyFill="1" applyBorder="1" applyAlignment="1">
      <alignment horizontal="center" vertical="center" readingOrder="1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4" fillId="0" borderId="0" xfId="0" applyFont="1"/>
    <xf numFmtId="0" fontId="15" fillId="0" borderId="8" xfId="3" applyFont="1" applyFill="1" applyBorder="1" applyAlignment="1">
      <alignment horizontal="center" vertical="center"/>
    </xf>
    <xf numFmtId="0" fontId="15" fillId="0" borderId="8" xfId="3" applyFont="1" applyFill="1" applyBorder="1" applyAlignment="1">
      <alignment horizontal="center" vertical="center" wrapText="1"/>
    </xf>
    <xf numFmtId="0" fontId="15" fillId="0" borderId="8" xfId="3" applyFont="1" applyFill="1" applyBorder="1"/>
    <xf numFmtId="3" fontId="14" fillId="0" borderId="8" xfId="3" applyNumberFormat="1" applyFont="1" applyFill="1" applyBorder="1" applyAlignment="1">
      <alignment horizontal="center" vertical="center"/>
    </xf>
    <xf numFmtId="0" fontId="15" fillId="0" borderId="9" xfId="3" applyFont="1" applyFill="1" applyBorder="1" applyAlignment="1">
      <alignment horizontal="right" readingOrder="2"/>
    </xf>
    <xf numFmtId="3" fontId="15" fillId="4" borderId="8" xfId="3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5" fillId="0" borderId="0" xfId="0" applyFont="1"/>
    <xf numFmtId="0" fontId="15" fillId="0" borderId="0" xfId="3" applyFont="1" applyFill="1" applyBorder="1" applyAlignment="1">
      <alignment horizontal="right" readingOrder="2"/>
    </xf>
    <xf numFmtId="3" fontId="15" fillId="4" borderId="0" xfId="3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readingOrder="2"/>
    </xf>
    <xf numFmtId="49" fontId="4" fillId="0" borderId="3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3" borderId="10" xfId="3" applyFont="1" applyFill="1" applyBorder="1" applyAlignment="1">
      <alignment horizontal="center"/>
    </xf>
  </cellXfs>
  <cellStyles count="5">
    <cellStyle name="Comma" xfId="1" builtinId="3"/>
    <cellStyle name="Comma 2" xf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rightToLeft="1" tabSelected="1" topLeftCell="A37" workbookViewId="0">
      <selection activeCell="A46" sqref="A46:D67"/>
    </sheetView>
  </sheetViews>
  <sheetFormatPr defaultRowHeight="12.75" x14ac:dyDescent="0.2"/>
  <cols>
    <col min="1" max="1" width="6.5703125" customWidth="1"/>
    <col min="2" max="3" width="22.85546875" customWidth="1"/>
    <col min="4" max="4" width="12.5703125" customWidth="1"/>
    <col min="5" max="5" width="13.28515625" customWidth="1"/>
    <col min="6" max="6" width="11.140625" customWidth="1"/>
    <col min="7" max="7" width="12.140625" customWidth="1"/>
  </cols>
  <sheetData>
    <row r="1" spans="1:7" ht="30" customHeight="1" x14ac:dyDescent="0.2">
      <c r="A1" s="55" t="s">
        <v>169</v>
      </c>
      <c r="B1" s="55"/>
      <c r="C1" s="55"/>
      <c r="D1" s="55"/>
      <c r="E1" s="55"/>
      <c r="F1" s="55"/>
      <c r="G1" s="55"/>
    </row>
    <row r="2" spans="1:7" ht="24" customHeight="1" x14ac:dyDescent="0.2">
      <c r="A2" s="10" t="s">
        <v>0</v>
      </c>
      <c r="B2" s="10" t="s">
        <v>33</v>
      </c>
      <c r="C2" s="10" t="s">
        <v>148</v>
      </c>
      <c r="D2" s="10" t="s">
        <v>121</v>
      </c>
      <c r="E2" s="22" t="s">
        <v>124</v>
      </c>
      <c r="F2" s="10" t="s">
        <v>164</v>
      </c>
      <c r="G2" s="10" t="s">
        <v>123</v>
      </c>
    </row>
    <row r="3" spans="1:7" x14ac:dyDescent="0.2">
      <c r="A3" s="6">
        <v>1</v>
      </c>
      <c r="B3" s="48" t="s">
        <v>43</v>
      </c>
      <c r="C3" s="6" t="s">
        <v>1</v>
      </c>
      <c r="D3" s="49" t="s">
        <v>122</v>
      </c>
      <c r="E3" s="20">
        <v>12</v>
      </c>
      <c r="F3" s="33"/>
      <c r="G3" s="33">
        <f>E3*F3</f>
        <v>0</v>
      </c>
    </row>
    <row r="4" spans="1:7" x14ac:dyDescent="0.2">
      <c r="A4" s="6">
        <v>2</v>
      </c>
      <c r="B4" s="48"/>
      <c r="C4" s="6" t="s">
        <v>2</v>
      </c>
      <c r="D4" s="50"/>
      <c r="E4" s="19">
        <v>4</v>
      </c>
      <c r="F4" s="33"/>
      <c r="G4" s="33">
        <f t="shared" ref="G4:G43" si="0">E4*F4</f>
        <v>0</v>
      </c>
    </row>
    <row r="5" spans="1:7" x14ac:dyDescent="0.2">
      <c r="A5" s="6">
        <v>3</v>
      </c>
      <c r="B5" s="48"/>
      <c r="C5" s="6" t="s">
        <v>3</v>
      </c>
      <c r="D5" s="50"/>
      <c r="E5" s="20">
        <v>2</v>
      </c>
      <c r="F5" s="33"/>
      <c r="G5" s="33">
        <f t="shared" si="0"/>
        <v>0</v>
      </c>
    </row>
    <row r="6" spans="1:7" x14ac:dyDescent="0.2">
      <c r="A6" s="6">
        <v>4</v>
      </c>
      <c r="B6" s="48"/>
      <c r="C6" s="6" t="s">
        <v>4</v>
      </c>
      <c r="D6" s="50"/>
      <c r="E6" s="19">
        <v>4</v>
      </c>
      <c r="F6" s="33"/>
      <c r="G6" s="33">
        <f t="shared" si="0"/>
        <v>0</v>
      </c>
    </row>
    <row r="7" spans="1:7" x14ac:dyDescent="0.2">
      <c r="A7" s="6">
        <v>5</v>
      </c>
      <c r="B7" s="48"/>
      <c r="C7" s="6" t="s">
        <v>5</v>
      </c>
      <c r="D7" s="50"/>
      <c r="E7" s="20">
        <v>138</v>
      </c>
      <c r="F7" s="33"/>
      <c r="G7" s="33">
        <f t="shared" si="0"/>
        <v>0</v>
      </c>
    </row>
    <row r="8" spans="1:7" x14ac:dyDescent="0.2">
      <c r="A8" s="6">
        <v>6</v>
      </c>
      <c r="B8" s="48"/>
      <c r="C8" s="6" t="s">
        <v>6</v>
      </c>
      <c r="D8" s="50"/>
      <c r="E8" s="20">
        <v>32</v>
      </c>
      <c r="F8" s="33"/>
      <c r="G8" s="33">
        <f t="shared" si="0"/>
        <v>0</v>
      </c>
    </row>
    <row r="9" spans="1:7" x14ac:dyDescent="0.2">
      <c r="A9" s="6">
        <v>7</v>
      </c>
      <c r="B9" s="48"/>
      <c r="C9" s="6" t="s">
        <v>7</v>
      </c>
      <c r="D9" s="50"/>
      <c r="E9" s="20">
        <v>32</v>
      </c>
      <c r="F9" s="33"/>
      <c r="G9" s="33">
        <f t="shared" si="0"/>
        <v>0</v>
      </c>
    </row>
    <row r="10" spans="1:7" x14ac:dyDescent="0.2">
      <c r="A10" s="6">
        <v>8</v>
      </c>
      <c r="B10" s="48"/>
      <c r="C10" s="6" t="s">
        <v>8</v>
      </c>
      <c r="D10" s="50"/>
      <c r="E10" s="20">
        <v>15</v>
      </c>
      <c r="F10" s="33"/>
      <c r="G10" s="33">
        <f t="shared" si="0"/>
        <v>0</v>
      </c>
    </row>
    <row r="11" spans="1:7" x14ac:dyDescent="0.2">
      <c r="A11" s="6">
        <v>9</v>
      </c>
      <c r="B11" s="48" t="s">
        <v>44</v>
      </c>
      <c r="C11" s="6" t="s">
        <v>28</v>
      </c>
      <c r="D11" s="50"/>
      <c r="E11" s="20">
        <v>12</v>
      </c>
      <c r="F11" s="33"/>
      <c r="G11" s="33">
        <f t="shared" si="0"/>
        <v>0</v>
      </c>
    </row>
    <row r="12" spans="1:7" x14ac:dyDescent="0.2">
      <c r="A12" s="6">
        <v>10</v>
      </c>
      <c r="B12" s="48"/>
      <c r="C12" s="6" t="s">
        <v>23</v>
      </c>
      <c r="D12" s="50"/>
      <c r="E12" s="20">
        <v>2</v>
      </c>
      <c r="F12" s="33"/>
      <c r="G12" s="33">
        <f t="shared" si="0"/>
        <v>0</v>
      </c>
    </row>
    <row r="13" spans="1:7" x14ac:dyDescent="0.2">
      <c r="A13" s="6">
        <v>11</v>
      </c>
      <c r="B13" s="48"/>
      <c r="C13" s="6" t="s">
        <v>24</v>
      </c>
      <c r="D13" s="50"/>
      <c r="E13" s="20">
        <v>1</v>
      </c>
      <c r="F13" s="33"/>
      <c r="G13" s="33">
        <f t="shared" si="0"/>
        <v>0</v>
      </c>
    </row>
    <row r="14" spans="1:7" x14ac:dyDescent="0.2">
      <c r="A14" s="6">
        <v>12</v>
      </c>
      <c r="B14" s="48"/>
      <c r="C14" s="6" t="s">
        <v>25</v>
      </c>
      <c r="D14" s="50"/>
      <c r="E14" s="20">
        <v>4</v>
      </c>
      <c r="F14" s="33"/>
      <c r="G14" s="33">
        <f t="shared" si="0"/>
        <v>0</v>
      </c>
    </row>
    <row r="15" spans="1:7" x14ac:dyDescent="0.2">
      <c r="A15" s="6">
        <v>13</v>
      </c>
      <c r="B15" s="48"/>
      <c r="C15" s="6" t="s">
        <v>26</v>
      </c>
      <c r="D15" s="50"/>
      <c r="E15" s="20">
        <v>2</v>
      </c>
      <c r="F15" s="33"/>
      <c r="G15" s="33">
        <f t="shared" si="0"/>
        <v>0</v>
      </c>
    </row>
    <row r="16" spans="1:7" x14ac:dyDescent="0.2">
      <c r="A16" s="6">
        <v>14</v>
      </c>
      <c r="B16" s="48"/>
      <c r="C16" s="6" t="s">
        <v>27</v>
      </c>
      <c r="D16" s="50"/>
      <c r="E16" s="20">
        <v>1</v>
      </c>
      <c r="F16" s="33"/>
      <c r="G16" s="33">
        <f t="shared" si="0"/>
        <v>0</v>
      </c>
    </row>
    <row r="17" spans="1:7" x14ac:dyDescent="0.2">
      <c r="A17" s="6">
        <v>15</v>
      </c>
      <c r="B17" s="48" t="s">
        <v>45</v>
      </c>
      <c r="C17" s="6" t="s">
        <v>9</v>
      </c>
      <c r="D17" s="50"/>
      <c r="E17" s="20">
        <v>2</v>
      </c>
      <c r="F17" s="33"/>
      <c r="G17" s="33">
        <f t="shared" si="0"/>
        <v>0</v>
      </c>
    </row>
    <row r="18" spans="1:7" x14ac:dyDescent="0.2">
      <c r="A18" s="6">
        <v>16</v>
      </c>
      <c r="B18" s="48"/>
      <c r="C18" s="6" t="s">
        <v>10</v>
      </c>
      <c r="D18" s="50"/>
      <c r="E18" s="20">
        <v>2</v>
      </c>
      <c r="F18" s="33"/>
      <c r="G18" s="33">
        <f t="shared" si="0"/>
        <v>0</v>
      </c>
    </row>
    <row r="19" spans="1:7" x14ac:dyDescent="0.2">
      <c r="A19" s="6">
        <v>17</v>
      </c>
      <c r="B19" s="48"/>
      <c r="C19" s="6" t="s">
        <v>11</v>
      </c>
      <c r="D19" s="50"/>
      <c r="E19" s="20">
        <v>2</v>
      </c>
      <c r="F19" s="33"/>
      <c r="G19" s="33">
        <f t="shared" si="0"/>
        <v>0</v>
      </c>
    </row>
    <row r="20" spans="1:7" x14ac:dyDescent="0.2">
      <c r="A20" s="6">
        <v>18</v>
      </c>
      <c r="B20" s="48"/>
      <c r="C20" s="6" t="s">
        <v>12</v>
      </c>
      <c r="D20" s="50"/>
      <c r="E20" s="20">
        <v>2</v>
      </c>
      <c r="F20" s="33"/>
      <c r="G20" s="33">
        <f t="shared" si="0"/>
        <v>0</v>
      </c>
    </row>
    <row r="21" spans="1:7" x14ac:dyDescent="0.2">
      <c r="A21" s="6">
        <v>19</v>
      </c>
      <c r="B21" s="48"/>
      <c r="C21" s="6" t="s">
        <v>13</v>
      </c>
      <c r="D21" s="50"/>
      <c r="E21" s="20">
        <v>4</v>
      </c>
      <c r="F21" s="33"/>
      <c r="G21" s="33">
        <f t="shared" si="0"/>
        <v>0</v>
      </c>
    </row>
    <row r="22" spans="1:7" x14ac:dyDescent="0.2">
      <c r="A22" s="6">
        <v>20</v>
      </c>
      <c r="B22" s="48"/>
      <c r="C22" s="6" t="s">
        <v>14</v>
      </c>
      <c r="D22" s="50"/>
      <c r="E22" s="20">
        <v>2</v>
      </c>
      <c r="F22" s="33"/>
      <c r="G22" s="33">
        <f t="shared" si="0"/>
        <v>0</v>
      </c>
    </row>
    <row r="23" spans="1:7" x14ac:dyDescent="0.2">
      <c r="A23" s="6">
        <v>21</v>
      </c>
      <c r="B23" s="48"/>
      <c r="C23" s="6" t="s">
        <v>15</v>
      </c>
      <c r="D23" s="50"/>
      <c r="E23" s="20">
        <v>2</v>
      </c>
      <c r="F23" s="33"/>
      <c r="G23" s="33">
        <f t="shared" si="0"/>
        <v>0</v>
      </c>
    </row>
    <row r="24" spans="1:7" x14ac:dyDescent="0.2">
      <c r="A24" s="6">
        <v>22</v>
      </c>
      <c r="B24" s="48"/>
      <c r="C24" s="6" t="s">
        <v>16</v>
      </c>
      <c r="D24" s="50"/>
      <c r="E24" s="20">
        <v>2</v>
      </c>
      <c r="F24" s="33"/>
      <c r="G24" s="33">
        <f t="shared" si="0"/>
        <v>0</v>
      </c>
    </row>
    <row r="25" spans="1:7" x14ac:dyDescent="0.2">
      <c r="A25" s="6">
        <v>23</v>
      </c>
      <c r="B25" s="48" t="s">
        <v>46</v>
      </c>
      <c r="C25" s="6" t="s">
        <v>17</v>
      </c>
      <c r="D25" s="50"/>
      <c r="E25" s="20">
        <v>2</v>
      </c>
      <c r="F25" s="33"/>
      <c r="G25" s="33">
        <f t="shared" si="0"/>
        <v>0</v>
      </c>
    </row>
    <row r="26" spans="1:7" x14ac:dyDescent="0.2">
      <c r="A26" s="6">
        <v>24</v>
      </c>
      <c r="B26" s="48"/>
      <c r="C26" s="6" t="s">
        <v>18</v>
      </c>
      <c r="D26" s="50"/>
      <c r="E26" s="20">
        <v>4</v>
      </c>
      <c r="F26" s="33"/>
      <c r="G26" s="33">
        <f t="shared" si="0"/>
        <v>0</v>
      </c>
    </row>
    <row r="27" spans="1:7" x14ac:dyDescent="0.2">
      <c r="A27" s="6">
        <v>25</v>
      </c>
      <c r="B27" s="48"/>
      <c r="C27" s="6" t="s">
        <v>19</v>
      </c>
      <c r="D27" s="50"/>
      <c r="E27" s="20">
        <v>1</v>
      </c>
      <c r="F27" s="33"/>
      <c r="G27" s="33">
        <f t="shared" si="0"/>
        <v>0</v>
      </c>
    </row>
    <row r="28" spans="1:7" x14ac:dyDescent="0.2">
      <c r="A28" s="6">
        <v>26</v>
      </c>
      <c r="B28" s="48"/>
      <c r="C28" s="6" t="s">
        <v>20</v>
      </c>
      <c r="D28" s="50"/>
      <c r="E28" s="20">
        <v>2</v>
      </c>
      <c r="F28" s="33"/>
      <c r="G28" s="33">
        <f t="shared" si="0"/>
        <v>0</v>
      </c>
    </row>
    <row r="29" spans="1:7" x14ac:dyDescent="0.2">
      <c r="A29" s="6">
        <v>27</v>
      </c>
      <c r="B29" s="48"/>
      <c r="C29" s="6" t="s">
        <v>21</v>
      </c>
      <c r="D29" s="50"/>
      <c r="E29" s="20">
        <v>2</v>
      </c>
      <c r="F29" s="33"/>
      <c r="G29" s="33">
        <f t="shared" si="0"/>
        <v>0</v>
      </c>
    </row>
    <row r="30" spans="1:7" x14ac:dyDescent="0.2">
      <c r="A30" s="6">
        <v>28</v>
      </c>
      <c r="B30" s="48"/>
      <c r="C30" s="6" t="s">
        <v>22</v>
      </c>
      <c r="D30" s="50"/>
      <c r="E30" s="20">
        <v>9</v>
      </c>
      <c r="F30" s="33"/>
      <c r="G30" s="33">
        <f t="shared" si="0"/>
        <v>0</v>
      </c>
    </row>
    <row r="31" spans="1:7" x14ac:dyDescent="0.2">
      <c r="A31" s="6">
        <v>29</v>
      </c>
      <c r="B31" s="56" t="s">
        <v>79</v>
      </c>
      <c r="C31" s="6" t="s">
        <v>29</v>
      </c>
      <c r="D31" s="50"/>
      <c r="E31" s="20">
        <v>2</v>
      </c>
      <c r="F31" s="33"/>
      <c r="G31" s="33">
        <f t="shared" si="0"/>
        <v>0</v>
      </c>
    </row>
    <row r="32" spans="1:7" x14ac:dyDescent="0.2">
      <c r="A32" s="6">
        <v>30</v>
      </c>
      <c r="B32" s="56"/>
      <c r="C32" s="6" t="s">
        <v>30</v>
      </c>
      <c r="D32" s="50"/>
      <c r="E32" s="20">
        <v>2</v>
      </c>
      <c r="F32" s="33"/>
      <c r="G32" s="33">
        <f t="shared" si="0"/>
        <v>0</v>
      </c>
    </row>
    <row r="33" spans="1:7" x14ac:dyDescent="0.2">
      <c r="A33" s="6">
        <v>31</v>
      </c>
      <c r="B33" s="56"/>
      <c r="C33" s="6" t="s">
        <v>31</v>
      </c>
      <c r="D33" s="50"/>
      <c r="E33" s="20">
        <v>12</v>
      </c>
      <c r="F33" s="33"/>
      <c r="G33" s="33">
        <f t="shared" si="0"/>
        <v>0</v>
      </c>
    </row>
    <row r="34" spans="1:7" x14ac:dyDescent="0.2">
      <c r="A34" s="6">
        <v>32</v>
      </c>
      <c r="B34" s="56"/>
      <c r="C34" s="6" t="s">
        <v>32</v>
      </c>
      <c r="D34" s="51"/>
      <c r="E34" s="20">
        <v>8</v>
      </c>
      <c r="F34" s="33"/>
      <c r="G34" s="33">
        <f t="shared" si="0"/>
        <v>0</v>
      </c>
    </row>
    <row r="35" spans="1:7" x14ac:dyDescent="0.2">
      <c r="A35" s="6">
        <v>33</v>
      </c>
      <c r="B35" s="48" t="s">
        <v>34</v>
      </c>
      <c r="C35" s="6" t="s">
        <v>35</v>
      </c>
      <c r="D35" s="52">
        <v>10</v>
      </c>
      <c r="E35" s="20">
        <v>35</v>
      </c>
      <c r="F35" s="33"/>
      <c r="G35" s="33">
        <f t="shared" si="0"/>
        <v>0</v>
      </c>
    </row>
    <row r="36" spans="1:7" x14ac:dyDescent="0.2">
      <c r="A36" s="6">
        <v>34</v>
      </c>
      <c r="B36" s="48"/>
      <c r="C36" s="6" t="s">
        <v>36</v>
      </c>
      <c r="D36" s="53"/>
      <c r="E36" s="20">
        <v>155</v>
      </c>
      <c r="F36" s="33"/>
      <c r="G36" s="33">
        <f t="shared" si="0"/>
        <v>0</v>
      </c>
    </row>
    <row r="37" spans="1:7" x14ac:dyDescent="0.2">
      <c r="A37" s="6">
        <v>35</v>
      </c>
      <c r="B37" s="48" t="s">
        <v>41</v>
      </c>
      <c r="C37" s="6" t="s">
        <v>37</v>
      </c>
      <c r="D37" s="53"/>
      <c r="E37" s="20">
        <v>10</v>
      </c>
      <c r="F37" s="33"/>
      <c r="G37" s="33">
        <f t="shared" si="0"/>
        <v>0</v>
      </c>
    </row>
    <row r="38" spans="1:7" x14ac:dyDescent="0.2">
      <c r="A38" s="6">
        <v>36</v>
      </c>
      <c r="B38" s="48"/>
      <c r="C38" s="6" t="s">
        <v>38</v>
      </c>
      <c r="D38" s="53"/>
      <c r="E38" s="20">
        <v>46</v>
      </c>
      <c r="F38" s="33"/>
      <c r="G38" s="33">
        <f t="shared" si="0"/>
        <v>0</v>
      </c>
    </row>
    <row r="39" spans="1:7" x14ac:dyDescent="0.2">
      <c r="A39" s="6">
        <v>37</v>
      </c>
      <c r="B39" s="48" t="s">
        <v>42</v>
      </c>
      <c r="C39" s="6" t="s">
        <v>39</v>
      </c>
      <c r="D39" s="53"/>
      <c r="E39" s="20">
        <v>8</v>
      </c>
      <c r="F39" s="33"/>
      <c r="G39" s="33">
        <f t="shared" si="0"/>
        <v>0</v>
      </c>
    </row>
    <row r="40" spans="1:7" x14ac:dyDescent="0.2">
      <c r="A40" s="6">
        <v>38</v>
      </c>
      <c r="B40" s="48"/>
      <c r="C40" s="6" t="s">
        <v>40</v>
      </c>
      <c r="D40" s="54"/>
      <c r="E40" s="20">
        <v>200</v>
      </c>
      <c r="F40" s="33"/>
      <c r="G40" s="33">
        <f t="shared" si="0"/>
        <v>0</v>
      </c>
    </row>
    <row r="41" spans="1:7" x14ac:dyDescent="0.2">
      <c r="A41" s="6">
        <v>39</v>
      </c>
      <c r="B41" s="8" t="s">
        <v>118</v>
      </c>
      <c r="C41" s="9"/>
      <c r="D41" s="7"/>
      <c r="E41" s="21">
        <v>2</v>
      </c>
      <c r="F41" s="33"/>
      <c r="G41" s="33">
        <f t="shared" si="0"/>
        <v>0</v>
      </c>
    </row>
    <row r="42" spans="1:7" x14ac:dyDescent="0.2">
      <c r="A42" s="6">
        <v>40</v>
      </c>
      <c r="B42" s="8" t="s">
        <v>119</v>
      </c>
      <c r="C42" s="9"/>
      <c r="D42" s="7"/>
      <c r="E42" s="21">
        <v>41</v>
      </c>
      <c r="F42" s="33"/>
      <c r="G42" s="33">
        <f t="shared" si="0"/>
        <v>0</v>
      </c>
    </row>
    <row r="43" spans="1:7" x14ac:dyDescent="0.2">
      <c r="A43" s="6">
        <v>41</v>
      </c>
      <c r="B43" s="8" t="s">
        <v>120</v>
      </c>
      <c r="C43" s="9"/>
      <c r="D43" s="7"/>
      <c r="E43" s="26">
        <v>2</v>
      </c>
      <c r="F43" s="33"/>
      <c r="G43" s="33">
        <f t="shared" si="0"/>
        <v>0</v>
      </c>
    </row>
    <row r="44" spans="1:7" ht="15" x14ac:dyDescent="0.25">
      <c r="A44" s="7"/>
      <c r="B44" s="7"/>
      <c r="C44" s="7"/>
      <c r="D44" s="7"/>
      <c r="E44" s="7"/>
      <c r="F44" s="36" t="s">
        <v>123</v>
      </c>
      <c r="G44" s="35">
        <f>SUM(G3:G43)</f>
        <v>0</v>
      </c>
    </row>
    <row r="46" spans="1:7" ht="18" x14ac:dyDescent="0.2">
      <c r="A46" s="55" t="s">
        <v>165</v>
      </c>
      <c r="B46" s="55"/>
      <c r="C46" s="55"/>
      <c r="D46" s="55"/>
    </row>
    <row r="47" spans="1:7" ht="86.25" customHeight="1" x14ac:dyDescent="0.2">
      <c r="A47" s="5" t="s">
        <v>0</v>
      </c>
      <c r="B47" s="12" t="s">
        <v>68</v>
      </c>
      <c r="C47" s="5" t="s">
        <v>69</v>
      </c>
      <c r="D47" s="13" t="s">
        <v>75</v>
      </c>
    </row>
    <row r="48" spans="1:7" x14ac:dyDescent="0.2">
      <c r="A48" s="11">
        <v>1</v>
      </c>
      <c r="B48" s="48" t="s">
        <v>125</v>
      </c>
      <c r="C48" s="15" t="s">
        <v>70</v>
      </c>
      <c r="D48" s="14"/>
    </row>
    <row r="49" spans="1:4" x14ac:dyDescent="0.2">
      <c r="A49" s="11">
        <v>2</v>
      </c>
      <c r="B49" s="57"/>
      <c r="C49" s="16" t="s">
        <v>71</v>
      </c>
      <c r="D49" s="14"/>
    </row>
    <row r="50" spans="1:4" x14ac:dyDescent="0.2">
      <c r="A50" s="11">
        <v>3</v>
      </c>
      <c r="B50" s="57"/>
      <c r="C50" s="16" t="s">
        <v>72</v>
      </c>
      <c r="D50" s="14"/>
    </row>
    <row r="51" spans="1:4" x14ac:dyDescent="0.2">
      <c r="A51" s="11">
        <v>4</v>
      </c>
      <c r="B51" s="57"/>
      <c r="C51" s="16" t="s">
        <v>73</v>
      </c>
      <c r="D51" s="14"/>
    </row>
    <row r="52" spans="1:4" ht="25.5" x14ac:dyDescent="0.2">
      <c r="A52" s="11">
        <v>5</v>
      </c>
      <c r="B52" s="17" t="s">
        <v>126</v>
      </c>
      <c r="C52" s="16" t="s">
        <v>74</v>
      </c>
      <c r="D52" s="14"/>
    </row>
    <row r="53" spans="1:4" x14ac:dyDescent="0.2">
      <c r="A53" s="11">
        <v>6</v>
      </c>
      <c r="B53" s="48" t="s">
        <v>127</v>
      </c>
      <c r="C53" s="15" t="s">
        <v>70</v>
      </c>
      <c r="D53" s="14"/>
    </row>
    <row r="54" spans="1:4" x14ac:dyDescent="0.2">
      <c r="A54" s="11">
        <v>7</v>
      </c>
      <c r="B54" s="57"/>
      <c r="C54" s="16" t="s">
        <v>71</v>
      </c>
      <c r="D54" s="14"/>
    </row>
    <row r="55" spans="1:4" x14ac:dyDescent="0.2">
      <c r="A55" s="11">
        <v>8</v>
      </c>
      <c r="B55" s="57"/>
      <c r="C55" s="16" t="s">
        <v>72</v>
      </c>
      <c r="D55" s="14"/>
    </row>
    <row r="56" spans="1:4" x14ac:dyDescent="0.2">
      <c r="A56" s="11">
        <v>9</v>
      </c>
      <c r="B56" s="57"/>
      <c r="C56" s="16" t="s">
        <v>73</v>
      </c>
      <c r="D56" s="14"/>
    </row>
    <row r="57" spans="1:4" ht="25.5" x14ac:dyDescent="0.2">
      <c r="A57" s="11">
        <v>10</v>
      </c>
      <c r="B57" s="17" t="s">
        <v>128</v>
      </c>
      <c r="C57" s="16" t="s">
        <v>74</v>
      </c>
      <c r="D57" s="14"/>
    </row>
    <row r="58" spans="1:4" x14ac:dyDescent="0.2">
      <c r="A58" s="11">
        <v>11</v>
      </c>
      <c r="B58" s="48" t="s">
        <v>129</v>
      </c>
      <c r="C58" s="15" t="s">
        <v>70</v>
      </c>
      <c r="D58" s="14"/>
    </row>
    <row r="59" spans="1:4" x14ac:dyDescent="0.2">
      <c r="A59" s="11">
        <v>12</v>
      </c>
      <c r="B59" s="57"/>
      <c r="C59" s="16" t="s">
        <v>71</v>
      </c>
      <c r="D59" s="14"/>
    </row>
    <row r="60" spans="1:4" x14ac:dyDescent="0.2">
      <c r="A60" s="11">
        <v>13</v>
      </c>
      <c r="B60" s="57"/>
      <c r="C60" s="16" t="s">
        <v>72</v>
      </c>
      <c r="D60" s="14"/>
    </row>
    <row r="61" spans="1:4" x14ac:dyDescent="0.2">
      <c r="A61" s="11">
        <v>14</v>
      </c>
      <c r="B61" s="57"/>
      <c r="C61" s="16" t="s">
        <v>73</v>
      </c>
      <c r="D61" s="14"/>
    </row>
    <row r="62" spans="1:4" ht="25.5" x14ac:dyDescent="0.2">
      <c r="A62" s="11">
        <v>15</v>
      </c>
      <c r="B62" s="17" t="s">
        <v>130</v>
      </c>
      <c r="C62" s="16" t="s">
        <v>74</v>
      </c>
      <c r="D62" s="14"/>
    </row>
    <row r="63" spans="1:4" x14ac:dyDescent="0.2">
      <c r="A63" s="11">
        <v>16</v>
      </c>
      <c r="B63" s="48" t="s">
        <v>131</v>
      </c>
      <c r="C63" s="15" t="s">
        <v>70</v>
      </c>
      <c r="D63" s="14"/>
    </row>
    <row r="64" spans="1:4" x14ac:dyDescent="0.2">
      <c r="A64" s="11">
        <v>17</v>
      </c>
      <c r="B64" s="57"/>
      <c r="C64" s="16" t="s">
        <v>71</v>
      </c>
      <c r="D64" s="14"/>
    </row>
    <row r="65" spans="1:4" x14ac:dyDescent="0.2">
      <c r="A65" s="11">
        <v>18</v>
      </c>
      <c r="B65" s="57"/>
      <c r="C65" s="16" t="s">
        <v>72</v>
      </c>
      <c r="D65" s="14"/>
    </row>
    <row r="66" spans="1:4" x14ac:dyDescent="0.2">
      <c r="A66" s="11">
        <v>19</v>
      </c>
      <c r="B66" s="57"/>
      <c r="C66" s="16" t="s">
        <v>73</v>
      </c>
      <c r="D66" s="14"/>
    </row>
    <row r="67" spans="1:4" x14ac:dyDescent="0.2">
      <c r="A67" s="11">
        <v>20</v>
      </c>
      <c r="B67" s="17" t="s">
        <v>132</v>
      </c>
      <c r="C67" s="16" t="s">
        <v>74</v>
      </c>
      <c r="D67" s="14"/>
    </row>
  </sheetData>
  <protectedRanges>
    <protectedRange sqref="D48:D67" name="טווח2_1"/>
  </protectedRanges>
  <mergeCells count="16">
    <mergeCell ref="B63:B66"/>
    <mergeCell ref="A46:D46"/>
    <mergeCell ref="B48:B51"/>
    <mergeCell ref="B53:B56"/>
    <mergeCell ref="B58:B61"/>
    <mergeCell ref="B37:B38"/>
    <mergeCell ref="B39:B40"/>
    <mergeCell ref="D3:D34"/>
    <mergeCell ref="D35:D40"/>
    <mergeCell ref="A1:G1"/>
    <mergeCell ref="B3:B10"/>
    <mergeCell ref="B11:B16"/>
    <mergeCell ref="B17:B24"/>
    <mergeCell ref="B25:B30"/>
    <mergeCell ref="B31:B34"/>
    <mergeCell ref="B35:B3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rightToLeft="1" workbookViewId="0">
      <selection activeCell="B22" sqref="B22"/>
    </sheetView>
  </sheetViews>
  <sheetFormatPr defaultRowHeight="12.75" x14ac:dyDescent="0.2"/>
  <cols>
    <col min="1" max="1" width="6.140625" customWidth="1"/>
    <col min="2" max="2" width="35.85546875" bestFit="1" customWidth="1"/>
    <col min="3" max="3" width="14.140625" customWidth="1"/>
    <col min="4" max="4" width="11.85546875" customWidth="1"/>
  </cols>
  <sheetData>
    <row r="1" spans="1:7" ht="24.75" customHeight="1" x14ac:dyDescent="0.2">
      <c r="A1" s="55" t="s">
        <v>168</v>
      </c>
      <c r="B1" s="55"/>
      <c r="C1" s="55"/>
      <c r="D1" s="55"/>
      <c r="E1" s="55"/>
      <c r="F1" s="55"/>
      <c r="G1" s="55"/>
    </row>
    <row r="2" spans="1:7" ht="54.75" customHeight="1" x14ac:dyDescent="0.2">
      <c r="A2" s="5" t="s">
        <v>0</v>
      </c>
      <c r="B2" s="5" t="s">
        <v>47</v>
      </c>
      <c r="C2" s="5" t="s">
        <v>121</v>
      </c>
      <c r="D2" s="5" t="s">
        <v>163</v>
      </c>
      <c r="E2" s="5" t="s">
        <v>124</v>
      </c>
      <c r="F2" s="5" t="s">
        <v>164</v>
      </c>
      <c r="G2" s="5" t="s">
        <v>123</v>
      </c>
    </row>
    <row r="3" spans="1:7" x14ac:dyDescent="0.2">
      <c r="A3" s="2">
        <v>1</v>
      </c>
      <c r="B3" s="58" t="s">
        <v>87</v>
      </c>
      <c r="C3" s="58" t="s">
        <v>88</v>
      </c>
      <c r="D3" s="2" t="s">
        <v>59</v>
      </c>
      <c r="E3" s="26">
        <v>3</v>
      </c>
      <c r="F3" s="33"/>
      <c r="G3" s="33">
        <f>E3*F3</f>
        <v>0</v>
      </c>
    </row>
    <row r="4" spans="1:7" x14ac:dyDescent="0.2">
      <c r="A4" s="2">
        <v>2</v>
      </c>
      <c r="B4" s="59"/>
      <c r="C4" s="59"/>
      <c r="D4" s="2" t="s">
        <v>58</v>
      </c>
      <c r="E4" s="23">
        <v>4</v>
      </c>
      <c r="F4" s="33"/>
      <c r="G4" s="34">
        <f t="shared" ref="G4:G45" si="0">E4*F4</f>
        <v>0</v>
      </c>
    </row>
    <row r="5" spans="1:7" x14ac:dyDescent="0.2">
      <c r="A5" s="2">
        <v>3</v>
      </c>
      <c r="B5" s="59"/>
      <c r="C5" s="59"/>
      <c r="D5" s="2" t="s">
        <v>48</v>
      </c>
      <c r="E5" s="23">
        <v>1</v>
      </c>
      <c r="F5" s="33"/>
      <c r="G5" s="34">
        <f t="shared" si="0"/>
        <v>0</v>
      </c>
    </row>
    <row r="6" spans="1:7" x14ac:dyDescent="0.2">
      <c r="A6" s="2">
        <v>4</v>
      </c>
      <c r="B6" s="59"/>
      <c r="C6" s="59"/>
      <c r="D6" s="2" t="s">
        <v>49</v>
      </c>
      <c r="E6" s="23">
        <v>3</v>
      </c>
      <c r="F6" s="33"/>
      <c r="G6" s="34">
        <f t="shared" si="0"/>
        <v>0</v>
      </c>
    </row>
    <row r="7" spans="1:7" x14ac:dyDescent="0.2">
      <c r="A7" s="2">
        <v>5</v>
      </c>
      <c r="B7" s="59"/>
      <c r="C7" s="59"/>
      <c r="D7" s="2" t="s">
        <v>60</v>
      </c>
      <c r="E7" s="23">
        <v>2</v>
      </c>
      <c r="F7" s="2"/>
      <c r="G7" s="34">
        <f t="shared" si="0"/>
        <v>0</v>
      </c>
    </row>
    <row r="8" spans="1:7" x14ac:dyDescent="0.2">
      <c r="A8" s="2">
        <v>6</v>
      </c>
      <c r="B8" s="59"/>
      <c r="C8" s="59"/>
      <c r="D8" s="2" t="s">
        <v>50</v>
      </c>
      <c r="E8" s="23">
        <v>6</v>
      </c>
      <c r="F8" s="33"/>
      <c r="G8" s="34">
        <f t="shared" si="0"/>
        <v>0</v>
      </c>
    </row>
    <row r="9" spans="1:7" x14ac:dyDescent="0.2">
      <c r="A9" s="2">
        <v>7</v>
      </c>
      <c r="B9" s="59"/>
      <c r="C9" s="59"/>
      <c r="D9" s="2" t="s">
        <v>51</v>
      </c>
      <c r="E9" s="23">
        <v>2</v>
      </c>
      <c r="F9" s="33"/>
      <c r="G9" s="34">
        <f t="shared" si="0"/>
        <v>0</v>
      </c>
    </row>
    <row r="10" spans="1:7" x14ac:dyDescent="0.2">
      <c r="A10" s="2">
        <v>8</v>
      </c>
      <c r="B10" s="59"/>
      <c r="C10" s="59"/>
      <c r="D10" s="2" t="s">
        <v>52</v>
      </c>
      <c r="E10" s="23">
        <v>2</v>
      </c>
      <c r="F10" s="33"/>
      <c r="G10" s="34">
        <f t="shared" si="0"/>
        <v>0</v>
      </c>
    </row>
    <row r="11" spans="1:7" x14ac:dyDescent="0.2">
      <c r="A11" s="2">
        <v>9</v>
      </c>
      <c r="B11" s="59"/>
      <c r="C11" s="59"/>
      <c r="D11" s="2" t="s">
        <v>53</v>
      </c>
      <c r="E11" s="23">
        <v>2</v>
      </c>
      <c r="F11" s="33"/>
      <c r="G11" s="34">
        <f t="shared" si="0"/>
        <v>0</v>
      </c>
    </row>
    <row r="12" spans="1:7" x14ac:dyDescent="0.2">
      <c r="A12" s="2">
        <v>10</v>
      </c>
      <c r="B12" s="59"/>
      <c r="C12" s="59"/>
      <c r="D12" s="2" t="s">
        <v>54</v>
      </c>
      <c r="E12" s="23">
        <v>1</v>
      </c>
      <c r="F12" s="33"/>
      <c r="G12" s="34">
        <f t="shared" si="0"/>
        <v>0</v>
      </c>
    </row>
    <row r="13" spans="1:7" x14ac:dyDescent="0.2">
      <c r="A13" s="2">
        <v>11</v>
      </c>
      <c r="B13" s="59"/>
      <c r="C13" s="59"/>
      <c r="D13" s="2" t="s">
        <v>55</v>
      </c>
      <c r="E13" s="23">
        <v>2</v>
      </c>
      <c r="F13" s="33"/>
      <c r="G13" s="34">
        <f t="shared" si="0"/>
        <v>0</v>
      </c>
    </row>
    <row r="14" spans="1:7" x14ac:dyDescent="0.2">
      <c r="A14" s="2">
        <v>12</v>
      </c>
      <c r="B14" s="59"/>
      <c r="C14" s="59"/>
      <c r="D14" s="2" t="s">
        <v>56</v>
      </c>
      <c r="E14" s="23">
        <v>2</v>
      </c>
      <c r="F14" s="33"/>
      <c r="G14" s="34">
        <f t="shared" si="0"/>
        <v>0</v>
      </c>
    </row>
    <row r="15" spans="1:7" x14ac:dyDescent="0.2">
      <c r="A15" s="2">
        <v>13</v>
      </c>
      <c r="B15" s="59"/>
      <c r="C15" s="59"/>
      <c r="D15" s="2" t="s">
        <v>57</v>
      </c>
      <c r="E15" s="23">
        <v>2</v>
      </c>
      <c r="F15" s="33"/>
      <c r="G15" s="34">
        <f t="shared" si="0"/>
        <v>0</v>
      </c>
    </row>
    <row r="16" spans="1:7" x14ac:dyDescent="0.2">
      <c r="A16" s="2">
        <v>14</v>
      </c>
      <c r="B16" s="59"/>
      <c r="C16" s="59"/>
      <c r="D16" s="2" t="s">
        <v>61</v>
      </c>
      <c r="E16" s="24">
        <v>2</v>
      </c>
      <c r="F16" s="33"/>
      <c r="G16" s="34">
        <f t="shared" si="0"/>
        <v>0</v>
      </c>
    </row>
    <row r="17" spans="1:7" x14ac:dyDescent="0.2">
      <c r="A17" s="2">
        <v>15</v>
      </c>
      <c r="B17" s="60"/>
      <c r="C17" s="60"/>
      <c r="D17" s="2" t="s">
        <v>62</v>
      </c>
      <c r="E17" s="24">
        <v>1</v>
      </c>
      <c r="F17" s="33"/>
      <c r="G17" s="34">
        <f t="shared" si="0"/>
        <v>0</v>
      </c>
    </row>
    <row r="18" spans="1:7" x14ac:dyDescent="0.2">
      <c r="A18" s="2">
        <v>16</v>
      </c>
      <c r="B18" s="1"/>
      <c r="C18" s="1" t="s">
        <v>97</v>
      </c>
      <c r="D18" s="2" t="s">
        <v>65</v>
      </c>
      <c r="E18" s="24">
        <v>2</v>
      </c>
      <c r="F18" s="33"/>
      <c r="G18" s="34">
        <f t="shared" si="0"/>
        <v>0</v>
      </c>
    </row>
    <row r="19" spans="1:7" x14ac:dyDescent="0.2">
      <c r="A19" s="2">
        <v>17</v>
      </c>
      <c r="B19" s="1"/>
      <c r="C19" s="1" t="s">
        <v>96</v>
      </c>
      <c r="D19" s="2" t="s">
        <v>66</v>
      </c>
      <c r="E19" s="24">
        <v>2</v>
      </c>
      <c r="F19" s="33"/>
      <c r="G19" s="34">
        <f t="shared" si="0"/>
        <v>0</v>
      </c>
    </row>
    <row r="20" spans="1:7" x14ac:dyDescent="0.2">
      <c r="A20" s="2">
        <v>18</v>
      </c>
      <c r="B20" s="1" t="s">
        <v>91</v>
      </c>
      <c r="C20" s="1" t="s">
        <v>95</v>
      </c>
      <c r="D20" s="2" t="s">
        <v>63</v>
      </c>
      <c r="E20" s="24">
        <v>2</v>
      </c>
      <c r="F20" s="33"/>
      <c r="G20" s="34">
        <f t="shared" si="0"/>
        <v>0</v>
      </c>
    </row>
    <row r="21" spans="1:7" x14ac:dyDescent="0.2">
      <c r="A21" s="2">
        <v>19</v>
      </c>
      <c r="B21" s="1" t="s">
        <v>90</v>
      </c>
      <c r="C21" s="1" t="s">
        <v>94</v>
      </c>
      <c r="D21" s="2" t="s">
        <v>66</v>
      </c>
      <c r="E21" s="24">
        <v>2</v>
      </c>
      <c r="F21" s="33"/>
      <c r="G21" s="34">
        <f t="shared" si="0"/>
        <v>0</v>
      </c>
    </row>
    <row r="22" spans="1:7" x14ac:dyDescent="0.2">
      <c r="A22" s="2">
        <v>20</v>
      </c>
      <c r="B22" s="1"/>
      <c r="C22" s="1" t="s">
        <v>93</v>
      </c>
      <c r="D22" s="2" t="s">
        <v>65</v>
      </c>
      <c r="E22" s="24">
        <v>4</v>
      </c>
      <c r="F22" s="33"/>
      <c r="G22" s="34">
        <f t="shared" si="0"/>
        <v>0</v>
      </c>
    </row>
    <row r="23" spans="1:7" x14ac:dyDescent="0.2">
      <c r="A23" s="2">
        <v>21</v>
      </c>
      <c r="B23" s="1"/>
      <c r="C23" s="1" t="s">
        <v>92</v>
      </c>
      <c r="D23" s="2" t="s">
        <v>66</v>
      </c>
      <c r="E23" s="24">
        <v>137</v>
      </c>
      <c r="F23" s="33"/>
      <c r="G23" s="34">
        <f t="shared" si="0"/>
        <v>0</v>
      </c>
    </row>
    <row r="24" spans="1:7" x14ac:dyDescent="0.2">
      <c r="A24" s="2">
        <v>22</v>
      </c>
      <c r="B24" s="1" t="s">
        <v>91</v>
      </c>
      <c r="C24" s="1" t="s">
        <v>98</v>
      </c>
      <c r="D24" s="2" t="s">
        <v>63</v>
      </c>
      <c r="E24" s="24">
        <v>25</v>
      </c>
      <c r="F24" s="33"/>
      <c r="G24" s="34">
        <f t="shared" si="0"/>
        <v>0</v>
      </c>
    </row>
    <row r="25" spans="1:7" x14ac:dyDescent="0.2">
      <c r="A25" s="2">
        <v>23</v>
      </c>
      <c r="B25" s="1" t="s">
        <v>90</v>
      </c>
      <c r="C25" s="1" t="s">
        <v>99</v>
      </c>
      <c r="D25" s="2" t="s">
        <v>66</v>
      </c>
      <c r="E25" s="24">
        <v>2</v>
      </c>
      <c r="F25" s="33"/>
      <c r="G25" s="34">
        <f t="shared" si="0"/>
        <v>0</v>
      </c>
    </row>
    <row r="26" spans="1:7" x14ac:dyDescent="0.2">
      <c r="A26" s="2">
        <v>24</v>
      </c>
      <c r="B26" s="58" t="s">
        <v>89</v>
      </c>
      <c r="C26" s="58" t="s">
        <v>147</v>
      </c>
      <c r="D26" s="2" t="s">
        <v>80</v>
      </c>
      <c r="E26" s="24">
        <v>1</v>
      </c>
      <c r="F26" s="33"/>
      <c r="G26" s="34">
        <f t="shared" si="0"/>
        <v>0</v>
      </c>
    </row>
    <row r="27" spans="1:7" ht="13.5" customHeight="1" x14ac:dyDescent="0.2">
      <c r="A27" s="2">
        <v>25</v>
      </c>
      <c r="B27" s="59"/>
      <c r="C27" s="59"/>
      <c r="D27" s="2" t="s">
        <v>78</v>
      </c>
      <c r="E27" s="24">
        <v>2</v>
      </c>
      <c r="F27" s="33"/>
      <c r="G27" s="34">
        <f t="shared" si="0"/>
        <v>0</v>
      </c>
    </row>
    <row r="28" spans="1:7" ht="13.5" customHeight="1" x14ac:dyDescent="0.2">
      <c r="A28" s="2">
        <v>26</v>
      </c>
      <c r="B28" s="59"/>
      <c r="C28" s="59"/>
      <c r="D28" s="2" t="s">
        <v>81</v>
      </c>
      <c r="E28" s="24">
        <v>1</v>
      </c>
      <c r="F28" s="33"/>
      <c r="G28" s="34">
        <f t="shared" si="0"/>
        <v>0</v>
      </c>
    </row>
    <row r="29" spans="1:7" ht="13.5" customHeight="1" x14ac:dyDescent="0.2">
      <c r="A29" s="2">
        <v>27</v>
      </c>
      <c r="B29" s="59"/>
      <c r="C29" s="59"/>
      <c r="D29" s="2" t="s">
        <v>82</v>
      </c>
      <c r="E29" s="24">
        <v>1</v>
      </c>
      <c r="F29" s="33"/>
      <c r="G29" s="34">
        <f t="shared" si="0"/>
        <v>0</v>
      </c>
    </row>
    <row r="30" spans="1:7" ht="13.5" customHeight="1" x14ac:dyDescent="0.2">
      <c r="A30" s="2">
        <v>28</v>
      </c>
      <c r="B30" s="59"/>
      <c r="C30" s="59"/>
      <c r="D30" s="2" t="s">
        <v>83</v>
      </c>
      <c r="E30" s="24">
        <v>1</v>
      </c>
      <c r="F30" s="33"/>
      <c r="G30" s="34">
        <f t="shared" si="0"/>
        <v>0</v>
      </c>
    </row>
    <row r="31" spans="1:7" ht="13.5" customHeight="1" x14ac:dyDescent="0.2">
      <c r="A31" s="2">
        <v>29</v>
      </c>
      <c r="B31" s="59"/>
      <c r="C31" s="59"/>
      <c r="D31" s="2" t="s">
        <v>64</v>
      </c>
      <c r="E31" s="24">
        <v>1</v>
      </c>
      <c r="F31" s="33"/>
      <c r="G31" s="34">
        <f t="shared" si="0"/>
        <v>0</v>
      </c>
    </row>
    <row r="32" spans="1:7" ht="13.5" customHeight="1" x14ac:dyDescent="0.2">
      <c r="A32" s="2">
        <v>30</v>
      </c>
      <c r="B32" s="59"/>
      <c r="C32" s="59"/>
      <c r="D32" s="2" t="s">
        <v>84</v>
      </c>
      <c r="E32" s="24">
        <v>1</v>
      </c>
      <c r="F32" s="33"/>
      <c r="G32" s="34">
        <f t="shared" si="0"/>
        <v>0</v>
      </c>
    </row>
    <row r="33" spans="1:7" ht="13.5" customHeight="1" x14ac:dyDescent="0.2">
      <c r="A33" s="2">
        <v>31</v>
      </c>
      <c r="B33" s="60"/>
      <c r="C33" s="60"/>
      <c r="D33" s="2" t="s">
        <v>85</v>
      </c>
      <c r="E33" s="24">
        <v>2</v>
      </c>
      <c r="F33" s="33"/>
      <c r="G33" s="34">
        <f t="shared" si="0"/>
        <v>0</v>
      </c>
    </row>
    <row r="34" spans="1:7" ht="13.5" customHeight="1" x14ac:dyDescent="0.2">
      <c r="A34" s="2">
        <v>32</v>
      </c>
      <c r="B34" s="1" t="s">
        <v>100</v>
      </c>
      <c r="C34" s="1" t="s">
        <v>101</v>
      </c>
      <c r="D34" s="2" t="s">
        <v>76</v>
      </c>
      <c r="E34" s="24">
        <v>1</v>
      </c>
      <c r="F34" s="33"/>
      <c r="G34" s="34">
        <f t="shared" si="0"/>
        <v>0</v>
      </c>
    </row>
    <row r="35" spans="1:7" ht="13.5" customHeight="1" x14ac:dyDescent="0.2">
      <c r="A35" s="2">
        <v>33</v>
      </c>
      <c r="B35" s="1" t="s">
        <v>100</v>
      </c>
      <c r="C35" s="1" t="s">
        <v>102</v>
      </c>
      <c r="D35" s="2" t="s">
        <v>77</v>
      </c>
      <c r="E35" s="24">
        <v>3</v>
      </c>
      <c r="F35" s="33"/>
      <c r="G35" s="34">
        <f t="shared" si="0"/>
        <v>0</v>
      </c>
    </row>
    <row r="36" spans="1:7" ht="13.5" customHeight="1" x14ac:dyDescent="0.2">
      <c r="A36" s="2">
        <v>34</v>
      </c>
      <c r="B36" s="1" t="s">
        <v>104</v>
      </c>
      <c r="C36" s="1" t="s">
        <v>103</v>
      </c>
      <c r="D36" s="2" t="s">
        <v>86</v>
      </c>
      <c r="E36" s="25">
        <v>2</v>
      </c>
      <c r="F36" s="33"/>
      <c r="G36" s="34">
        <f t="shared" si="0"/>
        <v>0</v>
      </c>
    </row>
    <row r="37" spans="1:7" x14ac:dyDescent="0.2">
      <c r="A37" s="2">
        <v>35</v>
      </c>
      <c r="B37" s="4" t="s">
        <v>67</v>
      </c>
      <c r="C37" s="4"/>
      <c r="D37" s="4"/>
      <c r="E37" s="26">
        <v>139</v>
      </c>
      <c r="F37" s="33"/>
      <c r="G37" s="34">
        <f t="shared" si="0"/>
        <v>0</v>
      </c>
    </row>
    <row r="38" spans="1:7" x14ac:dyDescent="0.2">
      <c r="A38" s="2">
        <v>36</v>
      </c>
      <c r="B38" s="58" t="s">
        <v>105</v>
      </c>
      <c r="C38" s="1" t="s">
        <v>106</v>
      </c>
      <c r="D38" s="3"/>
      <c r="E38" s="26">
        <v>17</v>
      </c>
      <c r="F38" s="33"/>
      <c r="G38" s="34">
        <f t="shared" si="0"/>
        <v>0</v>
      </c>
    </row>
    <row r="39" spans="1:7" x14ac:dyDescent="0.2">
      <c r="A39" s="2">
        <v>37</v>
      </c>
      <c r="B39" s="59"/>
      <c r="C39" s="1" t="s">
        <v>107</v>
      </c>
      <c r="D39" s="2"/>
      <c r="E39" s="26">
        <v>4</v>
      </c>
      <c r="F39" s="33"/>
      <c r="G39" s="34">
        <f t="shared" si="0"/>
        <v>0</v>
      </c>
    </row>
    <row r="40" spans="1:7" x14ac:dyDescent="0.2">
      <c r="A40" s="2">
        <v>38</v>
      </c>
      <c r="B40" s="59"/>
      <c r="C40" s="1" t="s">
        <v>108</v>
      </c>
      <c r="D40" s="2"/>
      <c r="E40" s="26">
        <v>3</v>
      </c>
      <c r="F40" s="33"/>
      <c r="G40" s="34">
        <f t="shared" si="0"/>
        <v>0</v>
      </c>
    </row>
    <row r="41" spans="1:7" x14ac:dyDescent="0.2">
      <c r="A41" s="2">
        <v>39</v>
      </c>
      <c r="B41" s="60"/>
      <c r="C41" s="1" t="s">
        <v>109</v>
      </c>
      <c r="D41" s="2"/>
      <c r="E41" s="26">
        <v>2</v>
      </c>
      <c r="F41" s="33"/>
      <c r="G41" s="34">
        <f t="shared" si="0"/>
        <v>0</v>
      </c>
    </row>
    <row r="42" spans="1:7" x14ac:dyDescent="0.2">
      <c r="A42" s="2">
        <v>40</v>
      </c>
      <c r="B42" s="1" t="s">
        <v>110</v>
      </c>
      <c r="C42" s="1" t="s">
        <v>111</v>
      </c>
      <c r="D42" s="2"/>
      <c r="E42" s="26">
        <v>1</v>
      </c>
      <c r="F42" s="33"/>
      <c r="G42" s="34">
        <f t="shared" si="0"/>
        <v>0</v>
      </c>
    </row>
    <row r="43" spans="1:7" x14ac:dyDescent="0.2">
      <c r="A43" s="2">
        <v>41</v>
      </c>
      <c r="B43" s="1" t="s">
        <v>113</v>
      </c>
      <c r="C43" s="1" t="s">
        <v>112</v>
      </c>
      <c r="D43" s="2"/>
      <c r="E43" s="26">
        <v>4</v>
      </c>
      <c r="F43" s="33"/>
      <c r="G43" s="34">
        <f t="shared" si="0"/>
        <v>0</v>
      </c>
    </row>
    <row r="44" spans="1:7" ht="25.5" x14ac:dyDescent="0.2">
      <c r="A44" s="2">
        <v>42</v>
      </c>
      <c r="B44" s="1" t="s">
        <v>114</v>
      </c>
      <c r="C44" s="28" t="s">
        <v>115</v>
      </c>
      <c r="D44" s="1"/>
      <c r="E44" s="27">
        <v>2</v>
      </c>
      <c r="F44" s="33"/>
      <c r="G44" s="34">
        <f t="shared" si="0"/>
        <v>0</v>
      </c>
    </row>
    <row r="45" spans="1:7" ht="25.5" customHeight="1" x14ac:dyDescent="0.2">
      <c r="A45" s="2">
        <v>43</v>
      </c>
      <c r="B45" s="28" t="s">
        <v>117</v>
      </c>
      <c r="C45" s="28" t="s">
        <v>116</v>
      </c>
      <c r="D45" s="28"/>
      <c r="E45" s="26">
        <v>168</v>
      </c>
      <c r="F45" s="33"/>
      <c r="G45" s="33">
        <f t="shared" si="0"/>
        <v>0</v>
      </c>
    </row>
    <row r="46" spans="1:7" ht="15" x14ac:dyDescent="0.25">
      <c r="A46" s="7"/>
      <c r="B46" s="7"/>
      <c r="C46" s="7"/>
      <c r="D46" s="7"/>
      <c r="E46" s="7"/>
      <c r="F46" s="36" t="s">
        <v>123</v>
      </c>
      <c r="G46" s="35">
        <f>SUM(G3:G45)</f>
        <v>0</v>
      </c>
    </row>
  </sheetData>
  <mergeCells count="6">
    <mergeCell ref="B38:B41"/>
    <mergeCell ref="A1:G1"/>
    <mergeCell ref="B3:B17"/>
    <mergeCell ref="C3:C17"/>
    <mergeCell ref="C26:C33"/>
    <mergeCell ref="B26:B33"/>
  </mergeCells>
  <phoneticPr fontId="1" type="noConversion"/>
  <pageMargins left="0.27559055118110237" right="0.55118110236220474" top="0.39370078740157483" bottom="0.19685039370078741" header="0.19685039370078741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rightToLeft="1" workbookViewId="0">
      <selection activeCell="B42" sqref="B42"/>
    </sheetView>
  </sheetViews>
  <sheetFormatPr defaultRowHeight="12.75" x14ac:dyDescent="0.2"/>
  <cols>
    <col min="1" max="1" width="7.7109375" customWidth="1"/>
    <col min="2" max="2" width="27" customWidth="1"/>
    <col min="3" max="3" width="19" customWidth="1"/>
    <col min="4" max="4" width="10" customWidth="1"/>
    <col min="5" max="5" width="11.140625" customWidth="1"/>
    <col min="6" max="6" width="8" customWidth="1"/>
    <col min="7" max="7" width="7.5703125" customWidth="1"/>
  </cols>
  <sheetData>
    <row r="1" spans="1:7" ht="25.5" customHeight="1" x14ac:dyDescent="0.2">
      <c r="A1" s="55" t="s">
        <v>167</v>
      </c>
      <c r="B1" s="55"/>
      <c r="C1" s="55"/>
      <c r="D1" s="55"/>
      <c r="E1" s="55"/>
      <c r="F1" s="55"/>
      <c r="G1" s="55"/>
    </row>
    <row r="2" spans="1:7" ht="23.25" customHeight="1" x14ac:dyDescent="0.2">
      <c r="A2" s="10" t="s">
        <v>0</v>
      </c>
      <c r="B2" s="18" t="s">
        <v>133</v>
      </c>
      <c r="C2" s="10" t="s">
        <v>148</v>
      </c>
      <c r="D2" s="18" t="s">
        <v>121</v>
      </c>
      <c r="E2" s="32" t="s">
        <v>124</v>
      </c>
      <c r="F2" s="10" t="s">
        <v>164</v>
      </c>
      <c r="G2" s="12" t="s">
        <v>123</v>
      </c>
    </row>
    <row r="3" spans="1:7" x14ac:dyDescent="0.2">
      <c r="A3" s="29">
        <v>1</v>
      </c>
      <c r="B3" s="29" t="s">
        <v>134</v>
      </c>
      <c r="C3" s="30" t="s">
        <v>154</v>
      </c>
      <c r="D3" s="30">
        <v>23</v>
      </c>
      <c r="E3" s="31">
        <v>7</v>
      </c>
      <c r="F3" s="2"/>
      <c r="G3" s="2">
        <f t="shared" ref="G3:G15" si="0">E3*F3</f>
        <v>0</v>
      </c>
    </row>
    <row r="4" spans="1:7" x14ac:dyDescent="0.2">
      <c r="A4" s="29">
        <v>2</v>
      </c>
      <c r="B4" s="29" t="s">
        <v>135</v>
      </c>
      <c r="C4" s="30" t="s">
        <v>155</v>
      </c>
      <c r="D4" s="30">
        <v>24</v>
      </c>
      <c r="E4" s="31">
        <v>2</v>
      </c>
      <c r="F4" s="2"/>
      <c r="G4" s="2">
        <f t="shared" si="0"/>
        <v>0</v>
      </c>
    </row>
    <row r="5" spans="1:7" x14ac:dyDescent="0.2">
      <c r="A5" s="29">
        <v>3</v>
      </c>
      <c r="B5" s="29" t="s">
        <v>136</v>
      </c>
      <c r="C5" s="30" t="s">
        <v>155</v>
      </c>
      <c r="D5" s="30">
        <v>25</v>
      </c>
      <c r="E5" s="31">
        <v>2</v>
      </c>
      <c r="F5" s="2"/>
      <c r="G5" s="2">
        <f t="shared" si="0"/>
        <v>0</v>
      </c>
    </row>
    <row r="6" spans="1:7" x14ac:dyDescent="0.2">
      <c r="A6" s="29">
        <v>4</v>
      </c>
      <c r="B6" s="29" t="s">
        <v>137</v>
      </c>
      <c r="C6" s="30" t="s">
        <v>156</v>
      </c>
      <c r="D6" s="30">
        <v>26</v>
      </c>
      <c r="E6" s="31">
        <v>2</v>
      </c>
      <c r="F6" s="2"/>
      <c r="G6" s="2">
        <f t="shared" si="0"/>
        <v>0</v>
      </c>
    </row>
    <row r="7" spans="1:7" x14ac:dyDescent="0.2">
      <c r="A7" s="29">
        <v>5</v>
      </c>
      <c r="B7" s="29" t="s">
        <v>138</v>
      </c>
      <c r="C7" s="30" t="s">
        <v>153</v>
      </c>
      <c r="D7" s="30">
        <v>27</v>
      </c>
      <c r="E7" s="31">
        <v>2</v>
      </c>
      <c r="F7" s="2"/>
      <c r="G7" s="2">
        <f t="shared" si="0"/>
        <v>0</v>
      </c>
    </row>
    <row r="8" spans="1:7" x14ac:dyDescent="0.2">
      <c r="A8" s="29">
        <v>6</v>
      </c>
      <c r="B8" s="29" t="s">
        <v>139</v>
      </c>
      <c r="C8" s="30" t="s">
        <v>152</v>
      </c>
      <c r="D8" s="30">
        <v>28</v>
      </c>
      <c r="E8" s="31">
        <v>2</v>
      </c>
      <c r="F8" s="2"/>
      <c r="G8" s="2">
        <f t="shared" si="0"/>
        <v>0</v>
      </c>
    </row>
    <row r="9" spans="1:7" x14ac:dyDescent="0.2">
      <c r="A9" s="29">
        <v>7</v>
      </c>
      <c r="B9" s="29" t="s">
        <v>140</v>
      </c>
      <c r="C9" s="30" t="s">
        <v>151</v>
      </c>
      <c r="D9" s="30">
        <v>29</v>
      </c>
      <c r="E9" s="31">
        <v>1</v>
      </c>
      <c r="F9" s="2"/>
      <c r="G9" s="2">
        <f t="shared" si="0"/>
        <v>0</v>
      </c>
    </row>
    <row r="10" spans="1:7" x14ac:dyDescent="0.2">
      <c r="A10" s="29">
        <v>8</v>
      </c>
      <c r="B10" s="29" t="s">
        <v>141</v>
      </c>
      <c r="C10" s="30" t="s">
        <v>150</v>
      </c>
      <c r="D10" s="30">
        <v>30</v>
      </c>
      <c r="E10" s="31">
        <v>2</v>
      </c>
      <c r="F10" s="2"/>
      <c r="G10" s="2">
        <f t="shared" si="0"/>
        <v>0</v>
      </c>
    </row>
    <row r="11" spans="1:7" x14ac:dyDescent="0.2">
      <c r="A11" s="29">
        <v>9</v>
      </c>
      <c r="B11" s="29" t="s">
        <v>142</v>
      </c>
      <c r="C11" s="30" t="s">
        <v>149</v>
      </c>
      <c r="D11" s="30">
        <v>31</v>
      </c>
      <c r="E11" s="31">
        <v>2</v>
      </c>
      <c r="F11" s="2"/>
      <c r="G11" s="2">
        <f t="shared" si="0"/>
        <v>0</v>
      </c>
    </row>
    <row r="12" spans="1:7" x14ac:dyDescent="0.2">
      <c r="A12" s="29">
        <v>10</v>
      </c>
      <c r="B12" s="29" t="s">
        <v>143</v>
      </c>
      <c r="C12" s="29"/>
      <c r="D12" s="30">
        <v>32</v>
      </c>
      <c r="E12" s="31">
        <v>2</v>
      </c>
      <c r="F12" s="2"/>
      <c r="G12" s="2">
        <f t="shared" si="0"/>
        <v>0</v>
      </c>
    </row>
    <row r="13" spans="1:7" x14ac:dyDescent="0.2">
      <c r="A13" s="29">
        <v>11</v>
      </c>
      <c r="B13" s="29" t="s">
        <v>144</v>
      </c>
      <c r="C13" s="29"/>
      <c r="D13" s="30">
        <v>33</v>
      </c>
      <c r="E13" s="31">
        <v>6</v>
      </c>
      <c r="F13" s="2"/>
      <c r="G13" s="2">
        <f t="shared" si="0"/>
        <v>0</v>
      </c>
    </row>
    <row r="14" spans="1:7" x14ac:dyDescent="0.2">
      <c r="A14" s="29">
        <v>12</v>
      </c>
      <c r="B14" s="29" t="s">
        <v>145</v>
      </c>
      <c r="C14" s="29"/>
      <c r="D14" s="30">
        <v>34</v>
      </c>
      <c r="E14" s="31">
        <v>2</v>
      </c>
      <c r="F14" s="2"/>
      <c r="G14" s="2">
        <f t="shared" si="0"/>
        <v>0</v>
      </c>
    </row>
    <row r="15" spans="1:7" x14ac:dyDescent="0.2">
      <c r="A15" s="29">
        <v>13</v>
      </c>
      <c r="B15" s="29" t="s">
        <v>146</v>
      </c>
      <c r="C15" s="29"/>
      <c r="D15" s="30">
        <v>35</v>
      </c>
      <c r="E15" s="31">
        <v>2</v>
      </c>
      <c r="F15" s="2"/>
      <c r="G15" s="2">
        <f t="shared" si="0"/>
        <v>0</v>
      </c>
    </row>
    <row r="16" spans="1:7" ht="15" x14ac:dyDescent="0.25">
      <c r="A16" s="7"/>
      <c r="B16" s="7"/>
      <c r="C16" s="7"/>
      <c r="D16" s="7"/>
      <c r="E16" s="7"/>
      <c r="F16" s="36" t="s">
        <v>123</v>
      </c>
      <c r="G16" s="35">
        <f>SUM(G3:G15)</f>
        <v>0</v>
      </c>
    </row>
  </sheetData>
  <mergeCells count="1">
    <mergeCell ref="A1:G1"/>
  </mergeCells>
  <pageMargins left="0.7" right="0.7" top="0.75" bottom="0.75" header="0.3" footer="0.3"/>
  <pageSetup paperSize="9" scale="97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rightToLeft="1" workbookViewId="0">
      <selection activeCell="A18" sqref="A18"/>
    </sheetView>
  </sheetViews>
  <sheetFormatPr defaultRowHeight="15" x14ac:dyDescent="0.2"/>
  <cols>
    <col min="1" max="1" width="29.5703125" style="37" customWidth="1"/>
    <col min="2" max="2" width="20" style="37" customWidth="1"/>
    <col min="3" max="16384" width="9.140625" style="37"/>
  </cols>
  <sheetData>
    <row r="1" spans="1:2" ht="16.5" thickBot="1" x14ac:dyDescent="0.3">
      <c r="A1" s="61" t="s">
        <v>171</v>
      </c>
      <c r="B1" s="61"/>
    </row>
    <row r="2" spans="1:2" ht="16.5" thickBot="1" x14ac:dyDescent="0.25">
      <c r="A2" s="38" t="s">
        <v>157</v>
      </c>
      <c r="B2" s="39" t="s">
        <v>160</v>
      </c>
    </row>
    <row r="3" spans="1:2" ht="16.5" thickBot="1" x14ac:dyDescent="0.3">
      <c r="A3" s="40" t="s">
        <v>158</v>
      </c>
      <c r="B3" s="41">
        <f>ארונות!G44</f>
        <v>0</v>
      </c>
    </row>
    <row r="4" spans="1:2" ht="16.5" thickBot="1" x14ac:dyDescent="0.3">
      <c r="A4" s="40" t="s">
        <v>159</v>
      </c>
      <c r="B4" s="41">
        <f>שולחנות!G46</f>
        <v>0</v>
      </c>
    </row>
    <row r="5" spans="1:2" ht="16.5" thickBot="1" x14ac:dyDescent="0.3">
      <c r="A5" s="42" t="s">
        <v>166</v>
      </c>
      <c r="B5" s="43">
        <f>(B3+B4)</f>
        <v>0</v>
      </c>
    </row>
    <row r="6" spans="1:2" ht="15.75" x14ac:dyDescent="0.25">
      <c r="A6" s="46"/>
      <c r="B6" s="47"/>
    </row>
    <row r="8" spans="1:2" ht="15.75" x14ac:dyDescent="0.25">
      <c r="A8" s="45" t="s">
        <v>161</v>
      </c>
      <c r="B8" s="45" t="s">
        <v>170</v>
      </c>
    </row>
    <row r="9" spans="1:2" ht="15.75" x14ac:dyDescent="0.25">
      <c r="A9" s="45"/>
      <c r="B9" s="45"/>
    </row>
    <row r="10" spans="1:2" ht="15.75" x14ac:dyDescent="0.25">
      <c r="A10" s="45"/>
      <c r="B10" s="45"/>
    </row>
    <row r="11" spans="1:2" ht="15.75" x14ac:dyDescent="0.25">
      <c r="A11" s="45" t="s">
        <v>162</v>
      </c>
      <c r="B11" s="45" t="s">
        <v>170</v>
      </c>
    </row>
    <row r="12" spans="1:2" ht="15.75" x14ac:dyDescent="0.25">
      <c r="A12" s="45"/>
      <c r="B12" s="45"/>
    </row>
    <row r="13" spans="1:2" x14ac:dyDescent="0.2">
      <c r="A13" s="44"/>
    </row>
    <row r="14" spans="1:2" ht="15.75" x14ac:dyDescent="0.25">
      <c r="A14" s="45" t="s">
        <v>172</v>
      </c>
      <c r="B14" s="45" t="s">
        <v>170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2</vt:i4>
      </vt:variant>
    </vt:vector>
  </HeadingPairs>
  <TitlesOfParts>
    <vt:vector size="6" baseType="lpstr">
      <vt:lpstr>ארונות</vt:lpstr>
      <vt:lpstr>שולחנות</vt:lpstr>
      <vt:lpstr>ריהוט מיוחד</vt:lpstr>
      <vt:lpstr>סיכום</vt:lpstr>
      <vt:lpstr>ארונות!WPrint_Area_W</vt:lpstr>
      <vt:lpstr>'ריהוט מיוחד'!WPrint_Area_W</vt:lpstr>
    </vt:vector>
  </TitlesOfParts>
  <Company>Maccabi Health Care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feldman_m</dc:creator>
  <cp:lastModifiedBy>mandel_an</cp:lastModifiedBy>
  <cp:lastPrinted>2013-08-21T09:30:46Z</cp:lastPrinted>
  <dcterms:created xsi:type="dcterms:W3CDTF">2007-01-04T11:46:24Z</dcterms:created>
  <dcterms:modified xsi:type="dcterms:W3CDTF">2013-08-21T09:30:56Z</dcterms:modified>
</cp:coreProperties>
</file>