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1 אתר מכבי 2020\מכרזים\בלמ\2022\"/>
    </mc:Choice>
  </mc:AlternateContent>
  <bookViews>
    <workbookView xWindow="0" yWindow="0" windowWidth="11280" windowHeight="11025"/>
  </bookViews>
  <sheets>
    <sheet name="גיליון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3" i="1" l="1"/>
  <c r="F62" i="1"/>
  <c r="F61" i="1"/>
  <c r="F60" i="1"/>
  <c r="E55" i="1"/>
  <c r="E54" i="1"/>
  <c r="F49" i="1"/>
  <c r="F48" i="1"/>
  <c r="F47" i="1"/>
  <c r="F46" i="1"/>
  <c r="F41" i="1"/>
  <c r="F40" i="1"/>
  <c r="F39" i="1"/>
  <c r="F38" i="1"/>
  <c r="F37" i="1"/>
  <c r="F36" i="1"/>
  <c r="F35" i="1"/>
  <c r="F34" i="1"/>
  <c r="F33" i="1"/>
  <c r="F28" i="1"/>
  <c r="F18" i="1"/>
  <c r="F17" i="1"/>
  <c r="F16" i="1"/>
  <c r="F15" i="1"/>
  <c r="F14" i="1"/>
  <c r="F9" i="1"/>
  <c r="F8" i="1"/>
  <c r="F7" i="1"/>
  <c r="F6" i="1"/>
</calcChain>
</file>

<file path=xl/sharedStrings.xml><?xml version="1.0" encoding="utf-8"?>
<sst xmlns="http://schemas.openxmlformats.org/spreadsheetml/2006/main" count="168" uniqueCount="79">
  <si>
    <t xml:space="preserve">טופס הצעה חבישה לקיבועים מסוגים שונים </t>
  </si>
  <si>
    <t xml:space="preserve">קטגוריה 1 </t>
  </si>
  <si>
    <t xml:space="preserve">מקט מכבי </t>
  </si>
  <si>
    <t>קיבוע שקוף עם/ בלי שנץ לצנתר פריפרי</t>
  </si>
  <si>
    <t xml:space="preserve">מפרט </t>
  </si>
  <si>
    <t xml:space="preserve">כמות יחידות  בחב' בודדת </t>
  </si>
  <si>
    <t xml:space="preserve">אומדן כמות בחבילות לשנה </t>
  </si>
  <si>
    <t xml:space="preserve">אומדן כמות ביחידות לשנה </t>
  </si>
  <si>
    <t>כמות דרושה לאבלואציה היחידות בסניף</t>
  </si>
  <si>
    <r>
      <t xml:space="preserve">כמות </t>
    </r>
    <r>
      <rPr>
        <b/>
        <sz val="11"/>
        <color theme="1"/>
        <rFont val="Arial"/>
        <family val="2"/>
        <scheme val="minor"/>
      </rPr>
      <t xml:space="preserve">יחידות </t>
    </r>
    <r>
      <rPr>
        <sz val="11"/>
        <color theme="1"/>
        <rFont val="Arial"/>
        <family val="2"/>
        <charset val="177"/>
        <scheme val="minor"/>
      </rPr>
      <t>לדוגמא עבור מחלקת רכש</t>
    </r>
  </si>
  <si>
    <t>חבישה שקופה לקיבוע בלי שנץ 6X7</t>
  </si>
  <si>
    <t>קיבוע חיצוני לצנתר היקפי (כדוגמת TEGADERM ) עם ובלי שנץ למבוגרים ולילדים
LATEX FREE
חבישה נושמת או חצי נושמת שקופה, לראות טובה של מקום כניסת הצנתר
אינה מאפשרת חדירת מים ומיקרואורגניזמים
היפואלרגני</t>
  </si>
  <si>
    <t>חבישה שקופה לקיבוע בלי שנץ 10X12</t>
  </si>
  <si>
    <t>חבישה שקופה לקיבוע עם שנץ 6X7</t>
  </si>
  <si>
    <t>חבישה שקופה לקיבוע בלי שנץ 4.5X6</t>
  </si>
  <si>
    <t>אספקת מוצרים בקטגוריה זו למחסן המרכזי</t>
  </si>
  <si>
    <t xml:space="preserve">קטגוריה 2 </t>
  </si>
  <si>
    <t>מקט מכבי</t>
  </si>
  <si>
    <t>קיבוע לצנתר מרכזי</t>
  </si>
  <si>
    <t>כמות דרושה לאבלואציה ביחידות בסניף</t>
  </si>
  <si>
    <r>
      <t xml:space="preserve">כמות </t>
    </r>
    <r>
      <rPr>
        <b/>
        <sz val="11"/>
        <color theme="1"/>
        <rFont val="Arial"/>
        <family val="2"/>
        <scheme val="minor"/>
      </rPr>
      <t>יחידות</t>
    </r>
    <r>
      <rPr>
        <sz val="11"/>
        <color theme="1"/>
        <rFont val="Arial"/>
        <family val="2"/>
        <charset val="177"/>
        <scheme val="minor"/>
      </rPr>
      <t xml:space="preserve"> לדוגמא עבור מחלקת רכש</t>
    </r>
  </si>
  <si>
    <t>קיבוע צנתר מרכזי מבוגר PICCLINE</t>
  </si>
  <si>
    <t>קיבוע חיצוני לצנתר מרכזי (כדוגמת STATLOCK) מסוגים שונים, שיהווה חלופה לתפרים 
לקיבוע הצנתר
LATEX FREE
חבישה נושמת או חצי נושמת שקופה, לראות טובה של מקום כניסת הצנתר
אינה מאפשרת חדירת מים ומיקרואורגניזמים.
היפואלרגני</t>
  </si>
  <si>
    <t xml:space="preserve">קיבוע צנתר מרכזי ילד PICCLINE </t>
  </si>
  <si>
    <t>קיבוע לצנתר גודל FR רגיל 1=50</t>
  </si>
  <si>
    <t>קיבוע לצנתר גודל עמיד במים FR  1=50</t>
  </si>
  <si>
    <t>קיבוע לצנתר גודל FR ילדים 1=50</t>
  </si>
  <si>
    <t xml:space="preserve">קטגוריה 3 </t>
  </si>
  <si>
    <t>קיבוע לצנתר פריפרי (ונפלון)</t>
  </si>
  <si>
    <t>כמות דרושה לאבלואציה ביחודות בסניף</t>
  </si>
  <si>
    <r>
      <t xml:space="preserve">כמות </t>
    </r>
    <r>
      <rPr>
        <b/>
        <sz val="11"/>
        <rFont val="Arial"/>
        <family val="2"/>
        <scheme val="minor"/>
      </rPr>
      <t>יחידות</t>
    </r>
    <r>
      <rPr>
        <sz val="11"/>
        <rFont val="Arial"/>
        <family val="2"/>
        <charset val="177"/>
        <scheme val="minor"/>
      </rPr>
      <t xml:space="preserve"> לדוגמא עבור מחלקת רכש</t>
    </r>
  </si>
  <si>
    <t xml:space="preserve">גליל לקיבוע צנתר פריפרי </t>
  </si>
  <si>
    <t xml:space="preserve">גליל חבישה נושמת (כדוגמאת COBAN)
נדבקת לעצמה ללא דבק
נוחה לשימוש וקלה להסרה 
היפואלרגני
ניתן להציע מוצרים עם תכונות דומות אחרות, אשר יבדקו פרטנית
</t>
  </si>
  <si>
    <t>קטגוריה 4</t>
  </si>
  <si>
    <t>קיבוע לצנתרים מסוגים שונים כמו קטטר, DRAIN, מכונת לב ריאה</t>
  </si>
  <si>
    <t>קיבוע צנתרים מסוגים שונים</t>
  </si>
  <si>
    <t>קיבוע לצנתרים/ נקזים/ צינורות בגודל FR (כגון קטטר פולי , drain , מכונת לב ריאה, נפרוסטום וכו')
קיבוע הנקז עשוי מחומר הידרוקולואידי גמיש, קל ונוח
היפואלרגני</t>
  </si>
  <si>
    <t xml:space="preserve">אספקת מוצרים בקטגוריה זו למחסן המרכזי/ אספקה ישיר לבתי מרקחת של מכבי בפריסה ארצית </t>
  </si>
  <si>
    <t>קטגוריה 5</t>
  </si>
  <si>
    <t>קיבוע בד ונייר</t>
  </si>
  <si>
    <t>מיקרופור נייר "1  (1=12 )</t>
  </si>
  <si>
    <t xml:space="preserve">נייר דבק רפואי בצורת גליל עם ובלי מתקן מניילון / פלסטי/ מנייר (כדוגמאת מיקרופור)
מיועד להדבקת ציוד חבישה
מחומר נושם
נוחה לשימוש וקלה להסרה 
היפואלרגני
</t>
  </si>
  <si>
    <t>12</t>
  </si>
  <si>
    <t>מיקרופור נייר 2"  (1=6)</t>
  </si>
  <si>
    <t>6</t>
  </si>
  <si>
    <t>מיקרופור פלסטי בינוני 1"  (1=12)</t>
  </si>
  <si>
    <t>סטריסטריפ צר לבן 1/4 "</t>
  </si>
  <si>
    <t>24</t>
  </si>
  <si>
    <t>סטריסטריפ רחב לבן 1/2 "</t>
  </si>
  <si>
    <t>מיקרופור נייר "1/2 (24=1 )</t>
  </si>
  <si>
    <t>מיקרופור פלסטי צר (P "1/2(24=1</t>
  </si>
  <si>
    <t>מיקרופור פלסטי  HP "2  6=1</t>
  </si>
  <si>
    <t>מיקרופור נייר "1+ מתקן 12=1</t>
  </si>
  <si>
    <t xml:space="preserve">קטגוריה 6 </t>
  </si>
  <si>
    <t>גליל דבק שקוף</t>
  </si>
  <si>
    <t>גליל חבישה שקופה לא סטרילי 5X10</t>
  </si>
  <si>
    <t>עמיד למים
לא סטרילי
בגדלים שונים
כדוגמאת OPSITE</t>
  </si>
  <si>
    <t>גליל חבישה שקופה לא סטרילי 10X10</t>
  </si>
  <si>
    <t>גליל חבישה שקופה 10X12   בחב' 50 יח'</t>
  </si>
  <si>
    <t>גליל חבישה שקופה 5X6 בחב' 100 יח'</t>
  </si>
  <si>
    <t>קטגוריה 7</t>
  </si>
  <si>
    <t>נייר דבק רפואי</t>
  </si>
  <si>
    <t>כמות דרושה לאבלואציה ביחדיות בסניף</t>
  </si>
  <si>
    <t>גליל בד דביק 10X10</t>
  </si>
  <si>
    <t>מבד נושם
לא סטרילי
בגדלים שונים
כדוגמת HYPOR-PLAST</t>
  </si>
  <si>
    <t>גליל בד דביק 20X10</t>
  </si>
  <si>
    <t>קטגוריה 8</t>
  </si>
  <si>
    <t>קיבוע לאלקטרודה למושתלי לב מלאכותי נפרוסטומים צנטרים מסוגים שונים קטטר</t>
  </si>
  <si>
    <t>UNIVERSAL LARGE GRIP-LOK</t>
  </si>
  <si>
    <t xml:space="preserve">
מיועד למטופלים עם צנתר מרכזי, נפרוסטום, צנתר דרכי מרה  
הקיבוע מיועד לקיבוע הקטטר ומניעת משיכתו ושליפתו, בעל דבק חזק, קיבוע לצנתרים/ נקזים/ צינורות בגודל FR ומושלתי לב מלאכותי </t>
  </si>
  <si>
    <t>GRIP LOK LARGE FOLEY 1=100</t>
  </si>
  <si>
    <t>GRIP LOK MED UNIVERSAL 1=100</t>
  </si>
  <si>
    <t>GRIP LOK SMALL UNIVERSAL 1=100</t>
  </si>
  <si>
    <r>
      <t xml:space="preserve">מחיר </t>
    </r>
    <r>
      <rPr>
        <b/>
        <sz val="11"/>
        <color rgb="FFFF0000"/>
        <rFont val="Arial"/>
        <family val="2"/>
        <scheme val="minor"/>
      </rPr>
      <t>לחבילה</t>
    </r>
    <r>
      <rPr>
        <b/>
        <sz val="11"/>
        <color theme="1"/>
        <rFont val="Arial"/>
        <family val="2"/>
        <scheme val="minor"/>
      </rPr>
      <t xml:space="preserve"> מוצעת- אספקה למחסן מכבי</t>
    </r>
  </si>
  <si>
    <t>מטבע</t>
  </si>
  <si>
    <r>
      <t xml:space="preserve">כמות </t>
    </r>
    <r>
      <rPr>
        <b/>
        <sz val="11"/>
        <color rgb="FFFF0000"/>
        <rFont val="Arial"/>
        <family val="2"/>
        <scheme val="minor"/>
      </rPr>
      <t>יחידות</t>
    </r>
    <r>
      <rPr>
        <b/>
        <sz val="11"/>
        <color theme="1"/>
        <rFont val="Arial"/>
        <family val="2"/>
        <scheme val="minor"/>
      </rPr>
      <t xml:space="preserve"> בחבילה בודדת מוצעת</t>
    </r>
  </si>
  <si>
    <t>מק"ט יצרן</t>
  </si>
  <si>
    <t>קוד ירפא- אם יש</t>
  </si>
  <si>
    <r>
      <t xml:space="preserve">מחיר </t>
    </r>
    <r>
      <rPr>
        <b/>
        <sz val="11"/>
        <color rgb="FFFF0000"/>
        <rFont val="Arial"/>
        <family val="2"/>
        <scheme val="minor"/>
      </rPr>
      <t>לחבילה</t>
    </r>
    <r>
      <rPr>
        <b/>
        <sz val="11"/>
        <color theme="1"/>
        <rFont val="Arial"/>
        <family val="2"/>
        <scheme val="minor"/>
      </rPr>
      <t xml:space="preserve"> בודדת מוצעת- אספקה למחסן מכבי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</si>
</sst>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_ * #,##0_ ;_ * \-#,##0_ ;_ * &quot;-&quot;??_ ;_ @_ "/>
  </numFmts>
  <fonts count="7" x14ac:knownFonts="1">
    <font>
      <sz val="11"/>
      <color theme="1"/>
      <name val="Arial"/>
      <family val="2"/>
      <charset val="177"/>
      <scheme val="minor"/>
    </font>
    <font>
      <sz val="11"/>
      <color theme="1"/>
      <name val="Arial"/>
      <family val="2"/>
      <charset val="177"/>
      <scheme val="minor"/>
    </font>
    <font>
      <sz val="18"/>
      <color theme="1"/>
      <name val="Arial"/>
      <family val="2"/>
      <charset val="177"/>
      <scheme val="minor"/>
    </font>
    <font>
      <b/>
      <sz val="11"/>
      <color theme="1"/>
      <name val="Arial"/>
      <family val="2"/>
      <scheme val="minor"/>
    </font>
    <font>
      <sz val="11"/>
      <name val="Arial"/>
      <family val="2"/>
      <charset val="177"/>
      <scheme val="minor"/>
    </font>
    <font>
      <b/>
      <sz val="11"/>
      <name val="Arial"/>
      <family val="2"/>
      <scheme val="minor"/>
    </font>
    <font>
      <b/>
      <sz val="11"/>
      <color rgb="FFFF0000"/>
      <name val="Arial"/>
      <family val="2"/>
      <scheme val="minor"/>
    </font>
  </fonts>
  <fills count="13">
    <fill>
      <patternFill patternType="none"/>
    </fill>
    <fill>
      <patternFill patternType="gray125"/>
    </fill>
    <fill>
      <patternFill patternType="solid">
        <fgColor theme="9"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rgb="FF92D050"/>
        <bgColor indexed="64"/>
      </patternFill>
    </fill>
    <fill>
      <patternFill patternType="solid">
        <fgColor theme="0" tint="-0.249977111117893"/>
        <bgColor indexed="64"/>
      </patternFill>
    </fill>
  </fills>
  <borders count="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0" fontId="2" fillId="2" borderId="3" xfId="0" applyFont="1" applyFill="1" applyBorder="1" applyAlignment="1">
      <alignment horizontal="center"/>
    </xf>
    <xf numFmtId="0" fontId="0" fillId="3" borderId="4" xfId="0" applyFill="1" applyBorder="1"/>
    <xf numFmtId="0" fontId="0" fillId="4" borderId="0" xfId="0" applyFill="1" applyBorder="1"/>
    <xf numFmtId="0" fontId="0" fillId="3" borderId="4" xfId="0" applyFill="1" applyBorder="1" applyAlignment="1">
      <alignment horizontal="center" vertical="center"/>
    </xf>
    <xf numFmtId="0" fontId="0" fillId="3" borderId="4" xfId="0" applyFill="1" applyBorder="1" applyAlignment="1">
      <alignment horizontal="center" vertical="center" wrapText="1"/>
    </xf>
    <xf numFmtId="0" fontId="0" fillId="3" borderId="4" xfId="0" applyFill="1" applyBorder="1" applyAlignment="1">
      <alignment horizontal="right" vertical="center" wrapText="1"/>
    </xf>
    <xf numFmtId="0" fontId="0" fillId="0" borderId="4" xfId="0" applyBorder="1" applyAlignment="1">
      <alignment horizontal="center"/>
    </xf>
    <xf numFmtId="0" fontId="0" fillId="0" borderId="4" xfId="0" applyBorder="1"/>
    <xf numFmtId="0" fontId="0" fillId="0" borderId="4" xfId="0" applyBorder="1" applyAlignment="1">
      <alignment horizontal="center" wrapText="1"/>
    </xf>
    <xf numFmtId="164" fontId="0" fillId="0" borderId="4" xfId="1" applyNumberFormat="1" applyFont="1" applyBorder="1"/>
    <xf numFmtId="164" fontId="0" fillId="0" borderId="4" xfId="0" applyNumberFormat="1" applyBorder="1"/>
    <xf numFmtId="0" fontId="0" fillId="5" borderId="4" xfId="0" applyFill="1" applyBorder="1"/>
    <xf numFmtId="0" fontId="0" fillId="5" borderId="4" xfId="0" applyFill="1" applyBorder="1" applyAlignment="1">
      <alignment horizontal="center" vertical="center"/>
    </xf>
    <xf numFmtId="0" fontId="0" fillId="5" borderId="4" xfId="0" applyFill="1" applyBorder="1" applyAlignment="1">
      <alignment horizontal="center" vertical="center" wrapText="1"/>
    </xf>
    <xf numFmtId="0" fontId="0" fillId="5" borderId="4" xfId="0" applyFill="1" applyBorder="1" applyAlignment="1">
      <alignment horizontal="right" vertical="center" wrapText="1"/>
    </xf>
    <xf numFmtId="0" fontId="0" fillId="0" borderId="4" xfId="0" applyBorder="1" applyAlignment="1">
      <alignment wrapText="1"/>
    </xf>
    <xf numFmtId="0" fontId="0" fillId="0" borderId="4" xfId="0" applyBorder="1" applyAlignment="1">
      <alignment horizontal="right"/>
    </xf>
    <xf numFmtId="0" fontId="0" fillId="0" borderId="4" xfId="0" applyFill="1" applyBorder="1"/>
    <xf numFmtId="0" fontId="4" fillId="6" borderId="4" xfId="0" applyFont="1" applyFill="1" applyBorder="1"/>
    <xf numFmtId="0" fontId="4" fillId="4" borderId="0" xfId="0" applyFont="1" applyFill="1" applyBorder="1"/>
    <xf numFmtId="0" fontId="4" fillId="6" borderId="4" xfId="0" applyFont="1" applyFill="1" applyBorder="1" applyAlignment="1">
      <alignment horizontal="center" vertical="center"/>
    </xf>
    <xf numFmtId="0" fontId="4" fillId="6" borderId="4" xfId="0" applyFont="1" applyFill="1" applyBorder="1" applyAlignment="1">
      <alignment horizontal="center" vertical="center" wrapText="1"/>
    </xf>
    <xf numFmtId="0" fontId="4" fillId="6" borderId="4" xfId="0" applyFont="1" applyFill="1" applyBorder="1" applyAlignment="1">
      <alignment horizontal="right" vertical="center" wrapText="1"/>
    </xf>
    <xf numFmtId="0" fontId="0" fillId="0" borderId="4" xfId="0" applyBorder="1" applyAlignment="1">
      <alignment vertical="center"/>
    </xf>
    <xf numFmtId="0" fontId="0" fillId="0" borderId="4" xfId="0" applyBorder="1" applyAlignment="1">
      <alignment vertical="top" wrapText="1"/>
    </xf>
    <xf numFmtId="0" fontId="0" fillId="0" borderId="0" xfId="0" applyFill="1" applyBorder="1"/>
    <xf numFmtId="0" fontId="0" fillId="7" borderId="4" xfId="0" applyFill="1" applyBorder="1"/>
    <xf numFmtId="0" fontId="0" fillId="7" borderId="4" xfId="0" applyFill="1" applyBorder="1" applyAlignment="1">
      <alignment vertical="center"/>
    </xf>
    <xf numFmtId="0" fontId="0" fillId="7" borderId="4" xfId="0" applyFill="1" applyBorder="1" applyAlignment="1">
      <alignment horizontal="center" vertical="center" wrapText="1"/>
    </xf>
    <xf numFmtId="0" fontId="0" fillId="7" borderId="4" xfId="0" applyFill="1" applyBorder="1" applyAlignment="1">
      <alignment horizontal="right" vertical="center" wrapText="1"/>
    </xf>
    <xf numFmtId="0" fontId="0" fillId="0" borderId="4" xfId="0" applyBorder="1" applyAlignment="1">
      <alignment horizontal="center" vertical="center"/>
    </xf>
    <xf numFmtId="0" fontId="0" fillId="8" borderId="4" xfId="0" applyFill="1" applyBorder="1"/>
    <xf numFmtId="0" fontId="0" fillId="8" borderId="4" xfId="0" applyFill="1" applyBorder="1" applyAlignment="1">
      <alignment vertical="center"/>
    </xf>
    <xf numFmtId="0" fontId="0" fillId="8" borderId="4" xfId="0" applyFill="1" applyBorder="1" applyAlignment="1">
      <alignment horizontal="center" vertical="center"/>
    </xf>
    <xf numFmtId="0" fontId="0" fillId="8" borderId="4" xfId="0" applyFill="1" applyBorder="1" applyAlignment="1">
      <alignment horizontal="center" vertical="center" wrapText="1"/>
    </xf>
    <xf numFmtId="0" fontId="0" fillId="8" borderId="4" xfId="0" applyFill="1" applyBorder="1" applyAlignment="1">
      <alignment horizontal="right" vertical="center" wrapText="1"/>
    </xf>
    <xf numFmtId="49" fontId="0" fillId="4" borderId="4" xfId="0" applyNumberFormat="1" applyFill="1" applyBorder="1" applyAlignment="1">
      <alignment readingOrder="2"/>
    </xf>
    <xf numFmtId="49" fontId="0" fillId="4" borderId="4" xfId="0" applyNumberFormat="1" applyFill="1" applyBorder="1" applyAlignment="1">
      <alignment horizontal="right" vertical="top" wrapText="1" readingOrder="2"/>
    </xf>
    <xf numFmtId="49" fontId="0" fillId="4" borderId="4" xfId="0" applyNumberFormat="1" applyFill="1" applyBorder="1" applyAlignment="1">
      <alignment horizontal="right" vertical="top" readingOrder="2"/>
    </xf>
    <xf numFmtId="164" fontId="0" fillId="0" borderId="4" xfId="1" applyNumberFormat="1" applyFont="1" applyFill="1" applyBorder="1"/>
    <xf numFmtId="0" fontId="0" fillId="9" borderId="4" xfId="0" applyFill="1" applyBorder="1"/>
    <xf numFmtId="0" fontId="0" fillId="9" borderId="4" xfId="0" applyFill="1" applyBorder="1" applyAlignment="1">
      <alignment vertical="center"/>
    </xf>
    <xf numFmtId="49" fontId="0" fillId="9" borderId="4" xfId="0" applyNumberFormat="1" applyFill="1" applyBorder="1" applyAlignment="1">
      <alignment horizontal="center" vertical="center" readingOrder="2"/>
    </xf>
    <xf numFmtId="49" fontId="0" fillId="9" borderId="4" xfId="0" applyNumberFormat="1" applyFill="1" applyBorder="1" applyAlignment="1">
      <alignment horizontal="center" vertical="center" wrapText="1" readingOrder="2"/>
    </xf>
    <xf numFmtId="0" fontId="0" fillId="9" borderId="4" xfId="0" applyFill="1" applyBorder="1" applyAlignment="1">
      <alignment horizontal="right" vertical="center" wrapText="1"/>
    </xf>
    <xf numFmtId="0" fontId="0" fillId="0" borderId="6" xfId="0" applyFill="1" applyBorder="1"/>
    <xf numFmtId="0" fontId="4" fillId="10" borderId="4" xfId="0" applyFont="1" applyFill="1" applyBorder="1"/>
    <xf numFmtId="0" fontId="4" fillId="10" borderId="4" xfId="0" applyFont="1" applyFill="1" applyBorder="1" applyAlignment="1">
      <alignment vertical="center"/>
    </xf>
    <xf numFmtId="0" fontId="4" fillId="10" borderId="4" xfId="0" applyFont="1" applyFill="1" applyBorder="1" applyAlignment="1">
      <alignment horizontal="center" vertical="center"/>
    </xf>
    <xf numFmtId="0" fontId="4" fillId="10" borderId="4" xfId="0" applyFont="1" applyFill="1" applyBorder="1" applyAlignment="1">
      <alignment horizontal="center" vertical="center" wrapText="1"/>
    </xf>
    <xf numFmtId="0" fontId="4" fillId="10" borderId="4" xfId="0" applyFont="1" applyFill="1" applyBorder="1" applyAlignment="1">
      <alignment horizontal="right" vertical="center" wrapText="1"/>
    </xf>
    <xf numFmtId="0" fontId="0" fillId="0" borderId="4" xfId="0" applyBorder="1" applyAlignment="1"/>
    <xf numFmtId="0" fontId="4" fillId="11" borderId="5" xfId="0" applyFont="1" applyFill="1" applyBorder="1"/>
    <xf numFmtId="0" fontId="0" fillId="11" borderId="0" xfId="0" applyFill="1" applyAlignment="1">
      <alignment vertical="center"/>
    </xf>
    <xf numFmtId="0" fontId="0" fillId="11" borderId="4" xfId="0" applyFill="1" applyBorder="1" applyAlignment="1">
      <alignment horizontal="center" vertical="center" wrapText="1"/>
    </xf>
    <xf numFmtId="0" fontId="0" fillId="11" borderId="4" xfId="0" applyFill="1" applyBorder="1" applyAlignment="1">
      <alignment horizontal="center" vertical="center"/>
    </xf>
    <xf numFmtId="0" fontId="0" fillId="11" borderId="4" xfId="0" applyFill="1" applyBorder="1" applyAlignment="1">
      <alignment vertical="center" wrapText="1"/>
    </xf>
    <xf numFmtId="0" fontId="3" fillId="12" borderId="4" xfId="0" applyFont="1" applyFill="1" applyBorder="1" applyAlignment="1" applyProtection="1">
      <alignment horizontal="center" vertical="center" wrapText="1"/>
      <protection locked="0"/>
    </xf>
    <xf numFmtId="0" fontId="0" fillId="0" borderId="5" xfId="0" applyBorder="1" applyAlignment="1">
      <alignment horizontal="right" vertical="top" wrapText="1"/>
    </xf>
    <xf numFmtId="0" fontId="0" fillId="0" borderId="6" xfId="0" applyBorder="1" applyAlignment="1">
      <alignment horizontal="right" vertical="top"/>
    </xf>
    <xf numFmtId="0" fontId="0" fillId="0" borderId="7" xfId="0" applyBorder="1" applyAlignment="1">
      <alignment horizontal="right" vertical="top"/>
    </xf>
    <xf numFmtId="0" fontId="2" fillId="2" borderId="1" xfId="0" applyFont="1" applyFill="1" applyBorder="1" applyAlignment="1">
      <alignment horizontal="center"/>
    </xf>
    <xf numFmtId="0" fontId="2" fillId="2" borderId="2" xfId="0" applyFont="1" applyFill="1" applyBorder="1" applyAlignment="1">
      <alignment horizontal="center"/>
    </xf>
    <xf numFmtId="0" fontId="0" fillId="0" borderId="6" xfId="0" applyBorder="1" applyAlignment="1">
      <alignment horizontal="right" vertical="top" wrapText="1"/>
    </xf>
    <xf numFmtId="0" fontId="0" fillId="0" borderId="7" xfId="0" applyBorder="1" applyAlignment="1">
      <alignment horizontal="right" vertical="top" wrapText="1"/>
    </xf>
    <xf numFmtId="0" fontId="0" fillId="0" borderId="5" xfId="0" applyBorder="1" applyAlignment="1">
      <alignment horizontal="right" vertical="center" wrapText="1"/>
    </xf>
    <xf numFmtId="0" fontId="0" fillId="0" borderId="6" xfId="0" applyBorder="1" applyAlignment="1">
      <alignment horizontal="right" vertical="center" wrapText="1"/>
    </xf>
    <xf numFmtId="0" fontId="0" fillId="0" borderId="7" xfId="0" applyBorder="1" applyAlignment="1">
      <alignment horizontal="right" vertical="center" wrapText="1"/>
    </xf>
    <xf numFmtId="49" fontId="0" fillId="4" borderId="5" xfId="0" applyNumberFormat="1" applyFill="1" applyBorder="1" applyAlignment="1">
      <alignment horizontal="right" vertical="center" wrapText="1" readingOrder="2"/>
    </xf>
    <xf numFmtId="49" fontId="0" fillId="4" borderId="6" xfId="0" applyNumberFormat="1" applyFill="1" applyBorder="1" applyAlignment="1">
      <alignment horizontal="right" vertical="center" wrapText="1" readingOrder="2"/>
    </xf>
    <xf numFmtId="49" fontId="0" fillId="4" borderId="7" xfId="0" applyNumberFormat="1" applyFill="1" applyBorder="1" applyAlignment="1">
      <alignment horizontal="right" vertical="center" wrapText="1" readingOrder="2"/>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4"/>
  <sheetViews>
    <sheetView rightToLeft="1" tabSelected="1" workbookViewId="0">
      <selection activeCell="J5" sqref="J5"/>
    </sheetView>
  </sheetViews>
  <sheetFormatPr defaultRowHeight="14.25" x14ac:dyDescent="0.2"/>
  <cols>
    <col min="2" max="2" width="34.125" bestFit="1" customWidth="1"/>
    <col min="3" max="3" width="53.5" customWidth="1"/>
    <col min="4" max="4" width="9.375" customWidth="1"/>
    <col min="5" max="5" width="9.875" bestFit="1" customWidth="1"/>
    <col min="6" max="6" width="10.875" bestFit="1" customWidth="1"/>
    <col min="8" max="8" width="10.25" customWidth="1"/>
  </cols>
  <sheetData>
    <row r="1" spans="1:13" ht="15" thickBot="1" x14ac:dyDescent="0.25"/>
    <row r="2" spans="1:13" ht="24" thickBot="1" x14ac:dyDescent="0.4">
      <c r="B2" s="62" t="s">
        <v>0</v>
      </c>
      <c r="C2" s="63"/>
      <c r="D2" s="63"/>
      <c r="E2" s="63"/>
      <c r="F2" s="63"/>
      <c r="G2" s="63"/>
      <c r="H2" s="1"/>
    </row>
    <row r="4" spans="1:13" x14ac:dyDescent="0.2">
      <c r="B4" s="2" t="s">
        <v>1</v>
      </c>
      <c r="C4" s="3"/>
      <c r="D4" s="3"/>
    </row>
    <row r="5" spans="1:13" ht="105" x14ac:dyDescent="0.2">
      <c r="A5" s="4" t="s">
        <v>2</v>
      </c>
      <c r="B5" s="5" t="s">
        <v>3</v>
      </c>
      <c r="C5" s="5" t="s">
        <v>4</v>
      </c>
      <c r="D5" s="5" t="s">
        <v>5</v>
      </c>
      <c r="E5" s="6" t="s">
        <v>6</v>
      </c>
      <c r="F5" s="6" t="s">
        <v>7</v>
      </c>
      <c r="G5" s="6" t="s">
        <v>8</v>
      </c>
      <c r="H5" s="6" t="s">
        <v>9</v>
      </c>
      <c r="I5" s="58" t="s">
        <v>78</v>
      </c>
      <c r="J5" s="58" t="s">
        <v>74</v>
      </c>
      <c r="K5" s="58" t="s">
        <v>75</v>
      </c>
      <c r="L5" s="58" t="s">
        <v>76</v>
      </c>
      <c r="M5" s="58" t="s">
        <v>77</v>
      </c>
    </row>
    <row r="6" spans="1:13" x14ac:dyDescent="0.2">
      <c r="A6" s="7">
        <v>93365</v>
      </c>
      <c r="B6" s="8" t="s">
        <v>10</v>
      </c>
      <c r="C6" s="59" t="s">
        <v>11</v>
      </c>
      <c r="D6" s="9">
        <v>100</v>
      </c>
      <c r="E6" s="10">
        <v>1264</v>
      </c>
      <c r="F6" s="11">
        <f>E6*D6</f>
        <v>126400</v>
      </c>
      <c r="G6" s="8">
        <v>40</v>
      </c>
      <c r="H6" s="8">
        <v>2</v>
      </c>
      <c r="I6" s="8"/>
      <c r="J6" s="8"/>
      <c r="K6" s="8"/>
      <c r="L6" s="8"/>
      <c r="M6" s="8"/>
    </row>
    <row r="7" spans="1:13" x14ac:dyDescent="0.2">
      <c r="A7" s="7">
        <v>93366</v>
      </c>
      <c r="B7" s="8" t="s">
        <v>12</v>
      </c>
      <c r="C7" s="64"/>
      <c r="D7" s="9">
        <v>50</v>
      </c>
      <c r="E7" s="10">
        <v>3795</v>
      </c>
      <c r="F7" s="11">
        <f t="shared" ref="F7:F9" si="0">E7*D7</f>
        <v>189750</v>
      </c>
      <c r="G7" s="8">
        <v>40</v>
      </c>
      <c r="H7" s="8">
        <v>2</v>
      </c>
      <c r="I7" s="8"/>
      <c r="J7" s="8"/>
      <c r="K7" s="8"/>
      <c r="L7" s="8"/>
      <c r="M7" s="8"/>
    </row>
    <row r="8" spans="1:13" x14ac:dyDescent="0.2">
      <c r="A8" s="7">
        <v>93367</v>
      </c>
      <c r="B8" s="8" t="s">
        <v>13</v>
      </c>
      <c r="C8" s="64"/>
      <c r="D8" s="9">
        <v>100</v>
      </c>
      <c r="E8" s="10">
        <v>3280</v>
      </c>
      <c r="F8" s="11">
        <f t="shared" si="0"/>
        <v>328000</v>
      </c>
      <c r="G8" s="8">
        <v>40</v>
      </c>
      <c r="H8" s="8">
        <v>2</v>
      </c>
      <c r="I8" s="8"/>
      <c r="J8" s="8"/>
      <c r="K8" s="8"/>
      <c r="L8" s="8"/>
      <c r="M8" s="8"/>
    </row>
    <row r="9" spans="1:13" x14ac:dyDescent="0.2">
      <c r="A9" s="7">
        <v>93368</v>
      </c>
      <c r="B9" s="8" t="s">
        <v>14</v>
      </c>
      <c r="C9" s="65"/>
      <c r="D9" s="9">
        <v>100</v>
      </c>
      <c r="E9" s="10">
        <v>84</v>
      </c>
      <c r="F9" s="11">
        <f t="shared" si="0"/>
        <v>8400</v>
      </c>
      <c r="G9" s="8">
        <v>40</v>
      </c>
      <c r="H9" s="8">
        <v>2</v>
      </c>
      <c r="I9" s="8"/>
      <c r="J9" s="8"/>
      <c r="K9" s="8"/>
      <c r="L9" s="8"/>
      <c r="M9" s="8"/>
    </row>
    <row r="10" spans="1:13" x14ac:dyDescent="0.2">
      <c r="A10" t="s">
        <v>15</v>
      </c>
    </row>
    <row r="12" spans="1:13" x14ac:dyDescent="0.2">
      <c r="B12" s="12" t="s">
        <v>16</v>
      </c>
      <c r="C12" s="3"/>
      <c r="D12" s="3"/>
    </row>
    <row r="13" spans="1:13" ht="105" x14ac:dyDescent="0.2">
      <c r="A13" s="13" t="s">
        <v>17</v>
      </c>
      <c r="B13" s="14" t="s">
        <v>18</v>
      </c>
      <c r="C13" s="14" t="s">
        <v>4</v>
      </c>
      <c r="D13" s="14" t="s">
        <v>5</v>
      </c>
      <c r="E13" s="15" t="s">
        <v>6</v>
      </c>
      <c r="F13" s="15" t="s">
        <v>7</v>
      </c>
      <c r="G13" s="15" t="s">
        <v>19</v>
      </c>
      <c r="H13" s="15" t="s">
        <v>20</v>
      </c>
      <c r="I13" s="58" t="s">
        <v>78</v>
      </c>
      <c r="J13" s="58" t="s">
        <v>74</v>
      </c>
      <c r="K13" s="58" t="s">
        <v>75</v>
      </c>
      <c r="L13" s="58" t="s">
        <v>76</v>
      </c>
      <c r="M13" s="58" t="s">
        <v>77</v>
      </c>
    </row>
    <row r="14" spans="1:13" x14ac:dyDescent="0.2">
      <c r="A14" s="7">
        <v>93384</v>
      </c>
      <c r="B14" s="8" t="s">
        <v>21</v>
      </c>
      <c r="C14" s="66" t="s">
        <v>22</v>
      </c>
      <c r="D14" s="16">
        <v>50</v>
      </c>
      <c r="E14" s="8">
        <v>862</v>
      </c>
      <c r="F14" s="10">
        <f>E14*D14</f>
        <v>43100</v>
      </c>
      <c r="G14" s="8">
        <v>100</v>
      </c>
      <c r="H14" s="8">
        <v>5</v>
      </c>
      <c r="I14" s="8"/>
      <c r="J14" s="8"/>
      <c r="K14" s="8"/>
      <c r="L14" s="8"/>
      <c r="M14" s="8"/>
    </row>
    <row r="15" spans="1:13" x14ac:dyDescent="0.2">
      <c r="A15" s="7">
        <v>93385</v>
      </c>
      <c r="B15" s="8" t="s">
        <v>23</v>
      </c>
      <c r="C15" s="67"/>
      <c r="D15" s="17">
        <v>50</v>
      </c>
      <c r="E15" s="8">
        <v>294</v>
      </c>
      <c r="F15" s="10">
        <f t="shared" ref="F15:F18" si="1">E15*D15</f>
        <v>14700</v>
      </c>
      <c r="G15" s="8">
        <v>100</v>
      </c>
      <c r="H15" s="8">
        <v>5</v>
      </c>
      <c r="I15" s="8"/>
      <c r="J15" s="8"/>
      <c r="K15" s="8"/>
      <c r="L15" s="8"/>
      <c r="M15" s="8"/>
    </row>
    <row r="16" spans="1:13" x14ac:dyDescent="0.2">
      <c r="A16" s="7">
        <v>93813</v>
      </c>
      <c r="B16" s="18" t="s">
        <v>24</v>
      </c>
      <c r="C16" s="67"/>
      <c r="D16" s="17">
        <v>50</v>
      </c>
      <c r="E16" s="8">
        <v>7</v>
      </c>
      <c r="F16" s="10">
        <f t="shared" si="1"/>
        <v>350</v>
      </c>
      <c r="G16" s="8">
        <v>100</v>
      </c>
      <c r="H16" s="8">
        <v>5</v>
      </c>
      <c r="I16" s="8"/>
      <c r="J16" s="8"/>
      <c r="K16" s="8"/>
      <c r="L16" s="8"/>
      <c r="M16" s="8"/>
    </row>
    <row r="17" spans="1:13" x14ac:dyDescent="0.2">
      <c r="A17" s="7">
        <v>93814</v>
      </c>
      <c r="B17" s="18" t="s">
        <v>25</v>
      </c>
      <c r="C17" s="67"/>
      <c r="D17" s="17">
        <v>50</v>
      </c>
      <c r="E17" s="18">
        <v>64</v>
      </c>
      <c r="F17" s="10">
        <f t="shared" si="1"/>
        <v>3200</v>
      </c>
      <c r="G17" s="8">
        <v>100</v>
      </c>
      <c r="H17" s="8">
        <v>5</v>
      </c>
      <c r="I17" s="8"/>
      <c r="J17" s="8"/>
      <c r="K17" s="8"/>
      <c r="L17" s="8"/>
      <c r="M17" s="8"/>
    </row>
    <row r="18" spans="1:13" x14ac:dyDescent="0.2">
      <c r="A18" s="7">
        <v>93815</v>
      </c>
      <c r="B18" s="18" t="s">
        <v>26</v>
      </c>
      <c r="C18" s="68"/>
      <c r="D18" s="17">
        <v>50</v>
      </c>
      <c r="E18" s="18">
        <v>4</v>
      </c>
      <c r="F18" s="10">
        <f t="shared" si="1"/>
        <v>200</v>
      </c>
      <c r="G18" s="8">
        <v>100</v>
      </c>
      <c r="H18" s="8">
        <v>5</v>
      </c>
      <c r="I18" s="8"/>
      <c r="J18" s="8"/>
      <c r="K18" s="8"/>
      <c r="L18" s="8"/>
      <c r="M18" s="8"/>
    </row>
    <row r="19" spans="1:13" x14ac:dyDescent="0.2">
      <c r="A19" t="s">
        <v>15</v>
      </c>
    </row>
    <row r="21" spans="1:13" x14ac:dyDescent="0.2">
      <c r="B21" s="19" t="s">
        <v>27</v>
      </c>
      <c r="C21" s="20"/>
      <c r="D21" s="20"/>
    </row>
    <row r="22" spans="1:13" ht="105" x14ac:dyDescent="0.2">
      <c r="A22" s="21" t="s">
        <v>17</v>
      </c>
      <c r="B22" s="22" t="s">
        <v>28</v>
      </c>
      <c r="C22" s="22" t="s">
        <v>4</v>
      </c>
      <c r="D22" s="22" t="s">
        <v>5</v>
      </c>
      <c r="E22" s="23" t="s">
        <v>6</v>
      </c>
      <c r="F22" s="23" t="s">
        <v>7</v>
      </c>
      <c r="G22" s="23" t="s">
        <v>29</v>
      </c>
      <c r="H22" s="23" t="s">
        <v>30</v>
      </c>
      <c r="I22" s="58" t="s">
        <v>78</v>
      </c>
      <c r="J22" s="58" t="s">
        <v>74</v>
      </c>
      <c r="K22" s="58" t="s">
        <v>75</v>
      </c>
      <c r="L22" s="58" t="s">
        <v>76</v>
      </c>
      <c r="M22" s="58" t="s">
        <v>77</v>
      </c>
    </row>
    <row r="23" spans="1:13" ht="85.5" x14ac:dyDescent="0.2">
      <c r="A23" s="7">
        <v>1050143</v>
      </c>
      <c r="B23" s="24" t="s">
        <v>31</v>
      </c>
      <c r="C23" s="25" t="s">
        <v>32</v>
      </c>
      <c r="D23" s="16">
        <v>1</v>
      </c>
      <c r="E23" s="8">
        <v>735</v>
      </c>
      <c r="F23" s="8">
        <v>735</v>
      </c>
      <c r="G23" s="8">
        <v>10</v>
      </c>
      <c r="H23" s="8">
        <v>2</v>
      </c>
      <c r="I23" s="8"/>
      <c r="J23" s="8"/>
      <c r="K23" s="8"/>
      <c r="L23" s="8"/>
      <c r="M23" s="8"/>
    </row>
    <row r="24" spans="1:13" x14ac:dyDescent="0.2">
      <c r="A24" t="s">
        <v>15</v>
      </c>
      <c r="C24" s="26"/>
      <c r="D24" s="26"/>
    </row>
    <row r="25" spans="1:13" x14ac:dyDescent="0.2">
      <c r="C25" s="26"/>
      <c r="D25" s="26"/>
    </row>
    <row r="26" spans="1:13" x14ac:dyDescent="0.2">
      <c r="B26" s="27" t="s">
        <v>33</v>
      </c>
      <c r="C26" s="3"/>
      <c r="D26" s="3"/>
    </row>
    <row r="27" spans="1:13" ht="105" x14ac:dyDescent="0.2">
      <c r="A27" s="28" t="s">
        <v>17</v>
      </c>
      <c r="B27" s="29" t="s">
        <v>34</v>
      </c>
      <c r="C27" s="29" t="s">
        <v>4</v>
      </c>
      <c r="D27" s="29" t="s">
        <v>5</v>
      </c>
      <c r="E27" s="30" t="s">
        <v>6</v>
      </c>
      <c r="F27" s="30" t="s">
        <v>7</v>
      </c>
      <c r="G27" s="30" t="s">
        <v>19</v>
      </c>
      <c r="H27" s="30" t="s">
        <v>20</v>
      </c>
      <c r="I27" s="58" t="s">
        <v>78</v>
      </c>
      <c r="J27" s="58" t="s">
        <v>74</v>
      </c>
      <c r="K27" s="58" t="s">
        <v>75</v>
      </c>
      <c r="L27" s="58" t="s">
        <v>76</v>
      </c>
      <c r="M27" s="58" t="s">
        <v>77</v>
      </c>
    </row>
    <row r="28" spans="1:13" ht="57" x14ac:dyDescent="0.2">
      <c r="A28" s="31">
        <v>11162</v>
      </c>
      <c r="B28" s="24" t="s">
        <v>35</v>
      </c>
      <c r="C28" s="25" t="s">
        <v>36</v>
      </c>
      <c r="D28" s="16">
        <v>5</v>
      </c>
      <c r="E28" s="8">
        <v>20</v>
      </c>
      <c r="F28" s="8">
        <f>E28*D28</f>
        <v>100</v>
      </c>
      <c r="G28" s="8">
        <v>10</v>
      </c>
      <c r="H28" s="8">
        <v>5</v>
      </c>
      <c r="I28" s="8"/>
      <c r="J28" s="8"/>
      <c r="K28" s="8"/>
      <c r="L28" s="8"/>
      <c r="M28" s="8"/>
    </row>
    <row r="29" spans="1:13" x14ac:dyDescent="0.2">
      <c r="A29" t="s">
        <v>37</v>
      </c>
    </row>
    <row r="31" spans="1:13" x14ac:dyDescent="0.2">
      <c r="B31" s="32" t="s">
        <v>38</v>
      </c>
      <c r="C31" s="3"/>
      <c r="D31" s="3"/>
    </row>
    <row r="32" spans="1:13" ht="105" x14ac:dyDescent="0.2">
      <c r="A32" s="33" t="s">
        <v>17</v>
      </c>
      <c r="B32" s="34" t="s">
        <v>39</v>
      </c>
      <c r="C32" s="34" t="s">
        <v>4</v>
      </c>
      <c r="D32" s="35" t="s">
        <v>5</v>
      </c>
      <c r="E32" s="36" t="s">
        <v>6</v>
      </c>
      <c r="F32" s="36" t="s">
        <v>7</v>
      </c>
      <c r="G32" s="36" t="s">
        <v>19</v>
      </c>
      <c r="H32" s="36" t="s">
        <v>20</v>
      </c>
      <c r="I32" s="58" t="s">
        <v>78</v>
      </c>
      <c r="J32" s="58" t="s">
        <v>74</v>
      </c>
      <c r="K32" s="58" t="s">
        <v>75</v>
      </c>
      <c r="L32" s="58" t="s">
        <v>76</v>
      </c>
      <c r="M32" s="58" t="s">
        <v>77</v>
      </c>
    </row>
    <row r="33" spans="1:13" x14ac:dyDescent="0.2">
      <c r="A33" s="7">
        <v>93135</v>
      </c>
      <c r="B33" s="37" t="s">
        <v>40</v>
      </c>
      <c r="C33" s="69" t="s">
        <v>41</v>
      </c>
      <c r="D33" s="38" t="s">
        <v>42</v>
      </c>
      <c r="E33" s="10">
        <v>21093</v>
      </c>
      <c r="F33" s="10">
        <f>E33*D33</f>
        <v>253116</v>
      </c>
      <c r="G33" s="8">
        <v>12</v>
      </c>
      <c r="H33" s="8">
        <v>2</v>
      </c>
      <c r="I33" s="8"/>
      <c r="J33" s="8"/>
      <c r="K33" s="8"/>
      <c r="L33" s="8"/>
      <c r="M33" s="8"/>
    </row>
    <row r="34" spans="1:13" x14ac:dyDescent="0.2">
      <c r="A34" s="7">
        <v>93234</v>
      </c>
      <c r="B34" s="37" t="s">
        <v>43</v>
      </c>
      <c r="C34" s="70"/>
      <c r="D34" s="39" t="s">
        <v>44</v>
      </c>
      <c r="E34" s="10">
        <v>4384</v>
      </c>
      <c r="F34" s="10">
        <f t="shared" ref="F34:F41" si="2">E34*D34</f>
        <v>26304</v>
      </c>
      <c r="G34" s="8">
        <v>6</v>
      </c>
      <c r="H34" s="8">
        <v>2</v>
      </c>
      <c r="I34" s="8"/>
      <c r="J34" s="8"/>
      <c r="K34" s="8"/>
      <c r="L34" s="8"/>
      <c r="M34" s="8"/>
    </row>
    <row r="35" spans="1:13" x14ac:dyDescent="0.2">
      <c r="A35" s="7">
        <v>93235</v>
      </c>
      <c r="B35" s="37" t="s">
        <v>45</v>
      </c>
      <c r="C35" s="70"/>
      <c r="D35" s="39" t="s">
        <v>42</v>
      </c>
      <c r="E35" s="10">
        <v>9264</v>
      </c>
      <c r="F35" s="10">
        <f t="shared" si="2"/>
        <v>111168</v>
      </c>
      <c r="G35" s="8">
        <v>12</v>
      </c>
      <c r="H35" s="8">
        <v>2</v>
      </c>
      <c r="I35" s="8"/>
      <c r="J35" s="8"/>
      <c r="K35" s="8"/>
      <c r="L35" s="8"/>
      <c r="M35" s="8"/>
    </row>
    <row r="36" spans="1:13" x14ac:dyDescent="0.2">
      <c r="A36" s="7">
        <v>1045721</v>
      </c>
      <c r="B36" s="37" t="s">
        <v>46</v>
      </c>
      <c r="C36" s="70"/>
      <c r="D36" s="39" t="s">
        <v>47</v>
      </c>
      <c r="E36" s="10">
        <v>6565</v>
      </c>
      <c r="F36" s="10">
        <f t="shared" si="2"/>
        <v>157560</v>
      </c>
      <c r="G36" s="8">
        <v>12</v>
      </c>
      <c r="H36" s="8">
        <v>2</v>
      </c>
      <c r="I36" s="8"/>
      <c r="J36" s="8"/>
      <c r="K36" s="8"/>
      <c r="L36" s="8"/>
      <c r="M36" s="8"/>
    </row>
    <row r="37" spans="1:13" x14ac:dyDescent="0.2">
      <c r="A37" s="7">
        <v>1045722</v>
      </c>
      <c r="B37" s="37" t="s">
        <v>48</v>
      </c>
      <c r="C37" s="70"/>
      <c r="D37" s="39" t="s">
        <v>47</v>
      </c>
      <c r="E37" s="10">
        <v>11566</v>
      </c>
      <c r="F37" s="10">
        <f t="shared" si="2"/>
        <v>277584</v>
      </c>
      <c r="G37" s="8">
        <v>12</v>
      </c>
      <c r="H37" s="8">
        <v>2</v>
      </c>
      <c r="I37" s="8"/>
      <c r="J37" s="8"/>
      <c r="K37" s="8"/>
      <c r="L37" s="8"/>
      <c r="M37" s="8"/>
    </row>
    <row r="38" spans="1:13" x14ac:dyDescent="0.2">
      <c r="A38" s="7">
        <v>1049949</v>
      </c>
      <c r="B38" s="37" t="s">
        <v>49</v>
      </c>
      <c r="C38" s="70"/>
      <c r="D38" s="39" t="s">
        <v>47</v>
      </c>
      <c r="E38" s="10">
        <v>278</v>
      </c>
      <c r="F38" s="10">
        <f t="shared" si="2"/>
        <v>6672</v>
      </c>
      <c r="G38" s="8">
        <v>12</v>
      </c>
      <c r="H38" s="8">
        <v>2</v>
      </c>
      <c r="I38" s="8"/>
      <c r="J38" s="8"/>
      <c r="K38" s="8"/>
      <c r="L38" s="8"/>
      <c r="M38" s="8"/>
    </row>
    <row r="39" spans="1:13" x14ac:dyDescent="0.2">
      <c r="A39" s="7">
        <v>1049950</v>
      </c>
      <c r="B39" s="37" t="s">
        <v>50</v>
      </c>
      <c r="C39" s="70"/>
      <c r="D39" s="39" t="s">
        <v>47</v>
      </c>
      <c r="E39" s="10">
        <v>207</v>
      </c>
      <c r="F39" s="10">
        <f t="shared" si="2"/>
        <v>4968</v>
      </c>
      <c r="G39" s="8">
        <v>12</v>
      </c>
      <c r="H39" s="8">
        <v>2</v>
      </c>
      <c r="I39" s="8"/>
      <c r="J39" s="8"/>
      <c r="K39" s="8"/>
      <c r="L39" s="8"/>
      <c r="M39" s="8"/>
    </row>
    <row r="40" spans="1:13" x14ac:dyDescent="0.2">
      <c r="A40" s="7">
        <v>1049971</v>
      </c>
      <c r="B40" s="37" t="s">
        <v>51</v>
      </c>
      <c r="C40" s="70"/>
      <c r="D40" s="39" t="s">
        <v>44</v>
      </c>
      <c r="E40" s="10">
        <v>453</v>
      </c>
      <c r="F40" s="10">
        <f t="shared" si="2"/>
        <v>2718</v>
      </c>
      <c r="G40" s="8">
        <v>12</v>
      </c>
      <c r="H40" s="8">
        <v>2</v>
      </c>
      <c r="I40" s="8"/>
      <c r="J40" s="8"/>
      <c r="K40" s="8"/>
      <c r="L40" s="8"/>
      <c r="M40" s="8"/>
    </row>
    <row r="41" spans="1:13" x14ac:dyDescent="0.2">
      <c r="A41" s="7">
        <v>1045710</v>
      </c>
      <c r="B41" s="37" t="s">
        <v>52</v>
      </c>
      <c r="C41" s="71"/>
      <c r="D41" s="39" t="s">
        <v>42</v>
      </c>
      <c r="E41" s="40">
        <v>5</v>
      </c>
      <c r="F41" s="10">
        <f t="shared" si="2"/>
        <v>60</v>
      </c>
      <c r="G41" s="8">
        <v>12</v>
      </c>
      <c r="H41" s="8">
        <v>2</v>
      </c>
      <c r="I41" s="8"/>
      <c r="J41" s="8"/>
      <c r="K41" s="8"/>
      <c r="L41" s="8"/>
      <c r="M41" s="8"/>
    </row>
    <row r="42" spans="1:13" x14ac:dyDescent="0.2">
      <c r="A42" t="s">
        <v>15</v>
      </c>
    </row>
    <row r="44" spans="1:13" x14ac:dyDescent="0.2">
      <c r="B44" s="41" t="s">
        <v>53</v>
      </c>
      <c r="C44" s="3"/>
      <c r="D44" s="3"/>
    </row>
    <row r="45" spans="1:13" ht="90" x14ac:dyDescent="0.2">
      <c r="A45" s="42" t="s">
        <v>17</v>
      </c>
      <c r="B45" s="43" t="s">
        <v>54</v>
      </c>
      <c r="C45" s="43" t="s">
        <v>4</v>
      </c>
      <c r="D45" s="44" t="s">
        <v>5</v>
      </c>
      <c r="E45" s="45" t="s">
        <v>6</v>
      </c>
      <c r="F45" s="45" t="s">
        <v>7</v>
      </c>
      <c r="G45" s="45" t="s">
        <v>19</v>
      </c>
      <c r="H45" s="45" t="s">
        <v>20</v>
      </c>
      <c r="I45" s="58" t="s">
        <v>73</v>
      </c>
      <c r="J45" s="58" t="s">
        <v>74</v>
      </c>
      <c r="K45" s="58" t="s">
        <v>75</v>
      </c>
      <c r="L45" s="58" t="s">
        <v>76</v>
      </c>
      <c r="M45" s="58" t="s">
        <v>77</v>
      </c>
    </row>
    <row r="46" spans="1:13" x14ac:dyDescent="0.2">
      <c r="A46" s="7">
        <v>1002495</v>
      </c>
      <c r="B46" s="8" t="s">
        <v>55</v>
      </c>
      <c r="C46" s="66" t="s">
        <v>56</v>
      </c>
      <c r="D46" s="16">
        <v>1</v>
      </c>
      <c r="E46" s="8">
        <v>588</v>
      </c>
      <c r="F46" s="8">
        <f>E46*D46</f>
        <v>588</v>
      </c>
      <c r="G46" s="8">
        <v>10</v>
      </c>
      <c r="H46" s="8">
        <v>2</v>
      </c>
      <c r="I46" s="8"/>
      <c r="J46" s="8"/>
      <c r="K46" s="8"/>
      <c r="L46" s="8"/>
      <c r="M46" s="8"/>
    </row>
    <row r="47" spans="1:13" x14ac:dyDescent="0.2">
      <c r="A47" s="7">
        <v>1002705</v>
      </c>
      <c r="B47" s="8" t="s">
        <v>57</v>
      </c>
      <c r="C47" s="67"/>
      <c r="D47" s="17">
        <v>1</v>
      </c>
      <c r="E47" s="8">
        <v>914</v>
      </c>
      <c r="F47" s="8">
        <f>E47*D47</f>
        <v>914</v>
      </c>
      <c r="G47" s="8">
        <v>10</v>
      </c>
      <c r="H47" s="8">
        <v>2</v>
      </c>
      <c r="I47" s="8"/>
      <c r="J47" s="8"/>
      <c r="K47" s="8"/>
      <c r="L47" s="8"/>
      <c r="M47" s="8"/>
    </row>
    <row r="48" spans="1:13" x14ac:dyDescent="0.2">
      <c r="A48" s="7">
        <v>93697</v>
      </c>
      <c r="B48" s="18" t="s">
        <v>58</v>
      </c>
      <c r="C48" s="67"/>
      <c r="D48" s="17">
        <v>50</v>
      </c>
      <c r="E48" s="8">
        <v>12</v>
      </c>
      <c r="F48" s="8">
        <f>E48*D48</f>
        <v>600</v>
      </c>
      <c r="G48" s="8">
        <v>200</v>
      </c>
      <c r="H48" s="8">
        <v>50</v>
      </c>
      <c r="I48" s="8"/>
      <c r="J48" s="8"/>
      <c r="K48" s="8"/>
      <c r="L48" s="8"/>
      <c r="M48" s="8"/>
    </row>
    <row r="49" spans="1:13" x14ac:dyDescent="0.2">
      <c r="A49" s="7">
        <v>21500</v>
      </c>
      <c r="B49" s="18" t="s">
        <v>59</v>
      </c>
      <c r="C49" s="68"/>
      <c r="D49" s="17">
        <v>100</v>
      </c>
      <c r="E49" s="18">
        <v>4</v>
      </c>
      <c r="F49" s="8">
        <f>E49*D49</f>
        <v>400</v>
      </c>
      <c r="G49" s="8">
        <v>200</v>
      </c>
      <c r="H49" s="8">
        <v>50</v>
      </c>
      <c r="I49" s="8"/>
      <c r="J49" s="8"/>
      <c r="K49" s="8"/>
      <c r="L49" s="8"/>
      <c r="M49" s="8"/>
    </row>
    <row r="50" spans="1:13" x14ac:dyDescent="0.2">
      <c r="A50" t="s">
        <v>15</v>
      </c>
      <c r="H50" s="46"/>
    </row>
    <row r="52" spans="1:13" x14ac:dyDescent="0.2">
      <c r="B52" s="47" t="s">
        <v>60</v>
      </c>
      <c r="C52" s="20"/>
      <c r="D52" s="20"/>
    </row>
    <row r="53" spans="1:13" ht="105" x14ac:dyDescent="0.2">
      <c r="A53" s="48" t="s">
        <v>17</v>
      </c>
      <c r="B53" s="49" t="s">
        <v>61</v>
      </c>
      <c r="C53" s="49" t="s">
        <v>4</v>
      </c>
      <c r="D53" s="50" t="s">
        <v>5</v>
      </c>
      <c r="E53" s="51" t="s">
        <v>6</v>
      </c>
      <c r="F53" s="51" t="s">
        <v>7</v>
      </c>
      <c r="G53" s="51" t="s">
        <v>62</v>
      </c>
      <c r="H53" s="51" t="s">
        <v>30</v>
      </c>
      <c r="I53" s="58" t="s">
        <v>78</v>
      </c>
      <c r="J53" s="58" t="s">
        <v>74</v>
      </c>
      <c r="K53" s="58" t="s">
        <v>75</v>
      </c>
      <c r="L53" s="58" t="s">
        <v>76</v>
      </c>
      <c r="M53" s="58" t="s">
        <v>77</v>
      </c>
    </row>
    <row r="54" spans="1:13" x14ac:dyDescent="0.2">
      <c r="A54" s="7">
        <v>91476</v>
      </c>
      <c r="B54" s="8" t="s">
        <v>63</v>
      </c>
      <c r="C54" s="59" t="s">
        <v>64</v>
      </c>
      <c r="D54" s="16">
        <v>1</v>
      </c>
      <c r="E54" s="11">
        <f>F54</f>
        <v>13094</v>
      </c>
      <c r="F54" s="10">
        <v>13094</v>
      </c>
      <c r="G54" s="8">
        <v>10</v>
      </c>
      <c r="H54" s="8">
        <v>2</v>
      </c>
      <c r="I54" s="8"/>
      <c r="J54" s="8"/>
      <c r="K54" s="8"/>
      <c r="L54" s="8"/>
      <c r="M54" s="8"/>
    </row>
    <row r="55" spans="1:13" x14ac:dyDescent="0.2">
      <c r="A55" s="7">
        <v>91477</v>
      </c>
      <c r="B55" s="8" t="s">
        <v>65</v>
      </c>
      <c r="C55" s="61"/>
      <c r="D55" s="52">
        <v>1</v>
      </c>
      <c r="E55" s="11">
        <f>F55</f>
        <v>1801</v>
      </c>
      <c r="F55" s="10">
        <v>1801</v>
      </c>
      <c r="G55" s="8">
        <v>10</v>
      </c>
      <c r="H55" s="8">
        <v>2</v>
      </c>
      <c r="I55" s="8"/>
      <c r="J55" s="8"/>
      <c r="K55" s="8"/>
      <c r="L55" s="8"/>
      <c r="M55" s="8"/>
    </row>
    <row r="56" spans="1:13" x14ac:dyDescent="0.2">
      <c r="A56" t="s">
        <v>15</v>
      </c>
    </row>
    <row r="58" spans="1:13" x14ac:dyDescent="0.2">
      <c r="B58" s="53" t="s">
        <v>66</v>
      </c>
    </row>
    <row r="59" spans="1:13" ht="105" x14ac:dyDescent="0.2">
      <c r="A59" s="54" t="s">
        <v>17</v>
      </c>
      <c r="B59" s="55" t="s">
        <v>67</v>
      </c>
      <c r="C59" s="56" t="s">
        <v>4</v>
      </c>
      <c r="D59" s="55" t="s">
        <v>5</v>
      </c>
      <c r="E59" s="57" t="s">
        <v>6</v>
      </c>
      <c r="F59" s="57" t="s">
        <v>7</v>
      </c>
      <c r="G59" s="57" t="s">
        <v>19</v>
      </c>
      <c r="H59" s="57" t="s">
        <v>20</v>
      </c>
      <c r="I59" s="58" t="s">
        <v>78</v>
      </c>
      <c r="J59" s="58" t="s">
        <v>74</v>
      </c>
      <c r="K59" s="58" t="s">
        <v>75</v>
      </c>
      <c r="L59" s="58" t="s">
        <v>76</v>
      </c>
      <c r="M59" s="58" t="s">
        <v>77</v>
      </c>
    </row>
    <row r="60" spans="1:13" x14ac:dyDescent="0.2">
      <c r="A60" s="8">
        <v>93030</v>
      </c>
      <c r="B60" s="17" t="s">
        <v>68</v>
      </c>
      <c r="C60" s="59" t="s">
        <v>69</v>
      </c>
      <c r="D60" s="16">
        <v>100</v>
      </c>
      <c r="E60" s="8">
        <v>706</v>
      </c>
      <c r="F60" s="10">
        <f>E60*D60</f>
        <v>70600</v>
      </c>
      <c r="G60" s="8">
        <v>10</v>
      </c>
      <c r="H60" s="8">
        <v>2</v>
      </c>
      <c r="I60" s="8"/>
      <c r="J60" s="8"/>
      <c r="K60" s="8"/>
      <c r="L60" s="8"/>
      <c r="M60" s="8"/>
    </row>
    <row r="61" spans="1:13" x14ac:dyDescent="0.2">
      <c r="A61" s="8">
        <v>94605</v>
      </c>
      <c r="B61" s="17" t="s">
        <v>70</v>
      </c>
      <c r="C61" s="60"/>
      <c r="D61" s="52">
        <v>100</v>
      </c>
      <c r="E61" s="8">
        <v>6</v>
      </c>
      <c r="F61" s="10">
        <f t="shared" ref="F61:F63" si="3">E61*D61</f>
        <v>600</v>
      </c>
      <c r="G61" s="8">
        <v>10</v>
      </c>
      <c r="H61" s="8">
        <v>2</v>
      </c>
      <c r="I61" s="8"/>
      <c r="J61" s="8"/>
      <c r="K61" s="8"/>
      <c r="L61" s="8"/>
      <c r="M61" s="8"/>
    </row>
    <row r="62" spans="1:13" x14ac:dyDescent="0.2">
      <c r="A62" s="8">
        <v>94606</v>
      </c>
      <c r="B62" s="17" t="s">
        <v>71</v>
      </c>
      <c r="C62" s="60"/>
      <c r="D62" s="52">
        <v>100</v>
      </c>
      <c r="E62" s="8">
        <v>7</v>
      </c>
      <c r="F62" s="10">
        <f t="shared" si="3"/>
        <v>700</v>
      </c>
      <c r="G62" s="8">
        <v>10</v>
      </c>
      <c r="H62" s="8">
        <v>2</v>
      </c>
      <c r="I62" s="8"/>
      <c r="J62" s="8"/>
      <c r="K62" s="8"/>
      <c r="L62" s="8"/>
      <c r="M62" s="8"/>
    </row>
    <row r="63" spans="1:13" x14ac:dyDescent="0.2">
      <c r="A63" s="8">
        <v>94607</v>
      </c>
      <c r="B63" s="17" t="s">
        <v>72</v>
      </c>
      <c r="C63" s="61"/>
      <c r="D63" s="52">
        <v>100</v>
      </c>
      <c r="E63" s="8">
        <v>5</v>
      </c>
      <c r="F63" s="10">
        <f t="shared" si="3"/>
        <v>500</v>
      </c>
      <c r="G63" s="8">
        <v>10</v>
      </c>
      <c r="H63" s="8">
        <v>2</v>
      </c>
      <c r="I63" s="8"/>
      <c r="J63" s="8"/>
      <c r="K63" s="8"/>
      <c r="L63" s="8"/>
      <c r="M63" s="8"/>
    </row>
    <row r="64" spans="1:13" x14ac:dyDescent="0.2">
      <c r="A64" t="s">
        <v>15</v>
      </c>
    </row>
  </sheetData>
  <sheetProtection algorithmName="SHA-512" hashValue="BB09VE290qd8a2+3KpmMDJ7ca+F9HNlqnJYkBvNT/O3x8oM3gz6/a5A3F+Siqi2OpzM/Iz6gyXe33HZR+2tikA==" saltValue="RCo0jgTJzEnYF/1uSY0R4w==" spinCount="100000" sheet="1"/>
  <protectedRanges>
    <protectedRange sqref="I5:M63" name="טווח1"/>
  </protectedRanges>
  <mergeCells count="7">
    <mergeCell ref="C60:C63"/>
    <mergeCell ref="B2:G2"/>
    <mergeCell ref="C6:C9"/>
    <mergeCell ref="C14:C18"/>
    <mergeCell ref="C33:C41"/>
    <mergeCell ref="C46:C49"/>
    <mergeCell ref="C54:C5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Maccabi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זיוה שגן</dc:creator>
  <cp:lastModifiedBy>הדס מטס</cp:lastModifiedBy>
  <dcterms:created xsi:type="dcterms:W3CDTF">2022-10-23T08:35:19Z</dcterms:created>
  <dcterms:modified xsi:type="dcterms:W3CDTF">2022-10-25T08:05:09Z</dcterms:modified>
</cp:coreProperties>
</file>