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אגף רכש ובתי חולים\רכש ציוד וחומרים\תחומים ומסמכי רפרנטים\רפואי\זיוה שגן\חבישה מורכבת\תהליך חבישה 2024\בקשות להצעות מחיר\רכש מגוון חבישות - מורכבות 1\"/>
    </mc:Choice>
  </mc:AlternateContent>
  <bookViews>
    <workbookView xWindow="0" yWindow="0" windowWidth="25200" windowHeight="11052"/>
  </bookViews>
  <sheets>
    <sheet name="גיליון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11" i="1" l="1"/>
  <c r="K10" i="1"/>
  <c r="K9" i="1"/>
  <c r="K13" i="1"/>
</calcChain>
</file>

<file path=xl/sharedStrings.xml><?xml version="1.0" encoding="utf-8"?>
<sst xmlns="http://schemas.openxmlformats.org/spreadsheetml/2006/main" count="49" uniqueCount="48">
  <si>
    <t xml:space="preserve">קטגוריה </t>
  </si>
  <si>
    <t>חומר</t>
  </si>
  <si>
    <t>שטיפת פצעים</t>
  </si>
  <si>
    <t xml:space="preserve">חבישת גזה שומנית </t>
  </si>
  <si>
    <t>הגנה/שימון ללא יוני כסף</t>
  </si>
  <si>
    <t>הגנה/שימון/יוד</t>
  </si>
  <si>
    <t>מוצר לדוגמא</t>
  </si>
  <si>
    <t>גדלים</t>
  </si>
  <si>
    <t xml:space="preserve">50 מ"ל </t>
  </si>
  <si>
    <t>350 מ"ל</t>
  </si>
  <si>
    <t xml:space="preserve"> OCTENILIN WOUND</t>
  </si>
  <si>
    <t xml:space="preserve"> OCTENILIN WOUND GEL </t>
  </si>
  <si>
    <t xml:space="preserve">20 מ"ל </t>
  </si>
  <si>
    <t>10*10</t>
  </si>
  <si>
    <t>5*5</t>
  </si>
  <si>
    <t>10*20</t>
  </si>
  <si>
    <t>INADINE</t>
  </si>
  <si>
    <t>שם מוצר</t>
  </si>
  <si>
    <t>ייצרן</t>
  </si>
  <si>
    <t>קוד ירפא</t>
  </si>
  <si>
    <t>מקט ייצרן</t>
  </si>
  <si>
    <t>כמות ביחידות באריזה</t>
  </si>
  <si>
    <t xml:space="preserve">מחיר לאריזה לפני מע"מ </t>
  </si>
  <si>
    <t>מטבע מחיר</t>
  </si>
  <si>
    <t>מפרט מבוקש</t>
  </si>
  <si>
    <t>גזת פאראפין/וזלין סטרילית, עשויה רשת כותנה בעלת מרווחים ,  חבישה המאפשר להפרשות לעבור לחבישה סופגת הנמצאת מעליה - מנגנון המאפשר ניקוי ומונע מסרציה והידבקות לפצע , אינה נדבקת לפצע, מעודדת גרנולציה ואפיתליזציה, הגדלים 10*10, 10*20, 5*5 ורול(סטייה עד 1 ס"מ לכל כיוון)  ניתנת לגזירה, שומרת על לחות הפצע ושוליו ומאפשרת כניסת חמצן לפצע, כל יחידת חבישה הינה סטרילית וארוזה בנפרד,  תוקף מינימלי הינו 12 חודשים מיום האספקה למכבי, תוקף מוטבע על כל אריזה נפרדת כולל אריזה כללית.</t>
  </si>
  <si>
    <t>בקשה להצעות מחיר למגוון חבישות מורכבת -   1</t>
  </si>
  <si>
    <t>ספריי סיליקון</t>
  </si>
  <si>
    <t>CAVILON NSBF</t>
  </si>
  <si>
    <t>30 מ"ל</t>
  </si>
  <si>
    <t>רשת יוד</t>
  </si>
  <si>
    <t xml:space="preserve">נוזל שטיפה לכל סוגי  הפצעים, לשבירת ביופילם </t>
  </si>
  <si>
    <t xml:space="preserve">ג'ל לריפוי פצעים קשיי ריפוי עם רקמת סלף  </t>
  </si>
  <si>
    <t>ג'ל אנטימיקרוביאלי</t>
  </si>
  <si>
    <t xml:space="preserve"> GRASSOLIND</t>
  </si>
  <si>
    <t>תרסיס היוצר מחסום סיליקוני מגן נושם בין העור והבסיס. מיצר הגנה לעור מפני הפרשות, אינו גורם לרגישות למיטת הפצע, בקבוקון סטרילי וארוז בנפרד תוקף מינימלי הינו 12 חודשים מיום האספקה למכבי,  תוקף מוטבע על בקבוקון  בנפרד כולל אריזה כללית.</t>
  </si>
  <si>
    <t>רשת גזה יוד מיועדת להגנה על פצע , למניעת ולטיפול בפצעים מזוהמים. חבישה המאפשרת להפרשות לעבור לחבישה סופגת הנמצאת מעליה - מנגנון המאפשר ניקוי ומונע מסרציה והידבקות לפצע , מעודדת גרנולציה ואפיתליזציה. סטרילית ,מידת חבישה 10*10 ס"מ , (סטייה עד 1ס"מ לכל כייון) כל יחידת חבישה הינה סטרילית וארוזה בנפרד,  תוקף מינימלי הינו 12 חודשים מיום האספקה למכבי, תוקף מוטבע על כל אריזה נפרדת כולל אריזה כללית.</t>
  </si>
  <si>
    <t xml:space="preserve"> נוזל שטיפה לכל סוגי הפצעים, כוויות,אינו מכיל תרופה,סטרילי,  מטרת התכשיר שטיפת ביופילם והטריית הידרוליטית, נשטף במים, בקבוק מכיל     ו50 300 מ"ל. תוקף מינימלי 12 חודשים מיום האספקה למכבי,  תוקף מוטבע על כל אריזה נפרדת כולל</t>
  </si>
  <si>
    <t>ג'ל  מרכך ומסייע בהסרת רקמה נקרוטית ופיברנית מהפצע 
מוסיף לחות לפצע ושומר על סביבת פצע לחה האופטימלית להחלמת הפצע.
מרכך ומסייע לניתוק רקמות נקרוטיות מהפצע ( גלד ) 
מסייע בהסרת הגורמים המזיקים (בביופילם, פיברין,רקמה נמקית ופסולת תאים) העלולים לשמש קרקע נוחה לחיידקים המעכבים את החלמת הפצע. מידה הרצויה 20 מ"ל (סטייה עד 10-15 מ"ל לכל כיוון),  כל יחידה הינה סטרילית וארוזה בנפרד, תוקף מינימלי הינו 12 חודשים מיום האספקה למכבי,  תוקף מוטבע על כל אריזה נפרדת כולל אריזה כללית.</t>
  </si>
  <si>
    <t>הגנה על העור</t>
  </si>
  <si>
    <r>
      <t xml:space="preserve">אומדן כמות  שנתית </t>
    </r>
    <r>
      <rPr>
        <b/>
        <sz val="11"/>
        <rFont val="Arial"/>
        <family val="2"/>
        <scheme val="minor"/>
      </rPr>
      <t>בחבילות</t>
    </r>
  </si>
  <si>
    <r>
      <t xml:space="preserve">אומדן כמות שנתית </t>
    </r>
    <r>
      <rPr>
        <b/>
        <sz val="11"/>
        <color theme="1"/>
        <rFont val="Arial"/>
        <family val="2"/>
        <scheme val="minor"/>
      </rPr>
      <t xml:space="preserve">ביחידות </t>
    </r>
  </si>
  <si>
    <t>משחת דבש רפואי</t>
  </si>
  <si>
    <t>דבש  רפואי</t>
  </si>
  <si>
    <t>MEDIHONEY TUBE</t>
  </si>
  <si>
    <t>משחת דבש רפואי המכילה 100% בדש סינטטי ,אנטי-מיקרוביאלית, אנטי דלקתי, מנטרל ריחות, מתאימה לטיפול בכל סוגי הפצעים בייחוד בפצעי נמק, כיבים,מפרישים ומוגלתיים, מידה הרצויה 20 גרם ו 50 גרם (סטייה עד 1-2 גרם ),  כל יחידה הינה סטרילית וארוזה בנפרד, תוקף מינימלי הינו 12 חודשים מיום האספקה למכבי,  תוקף מוטבע על כל אריזה נפרדת כולל אריזה כללית.</t>
  </si>
  <si>
    <t>20 G</t>
  </si>
  <si>
    <t>50 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</si>
</sst>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 #,##0.00_ ;_ * \-#,##0.00_ ;_ * &quot;-&quot;??_ ;_ @_ "/>
    <numFmt numFmtId="164" formatCode="_ * #,##0_ ;_ * \-#,##0_ ;_ * &quot;-&quot;??_ ;_ @_ "/>
  </numFmts>
  <fonts count="6" x14ac:knownFonts="1">
    <font>
      <sz val="11"/>
      <color theme="1"/>
      <name val="Arial"/>
      <family val="2"/>
      <charset val="177"/>
      <scheme val="minor"/>
    </font>
    <font>
      <b/>
      <sz val="14"/>
      <color theme="1"/>
      <name val="Arial"/>
      <family val="2"/>
      <scheme val="minor"/>
    </font>
    <font>
      <sz val="11"/>
      <color rgb="FF3D4347"/>
      <name val="Arial"/>
      <family val="2"/>
      <scheme val="minor"/>
    </font>
    <font>
      <sz val="11"/>
      <color theme="1"/>
      <name val="Arial"/>
      <family val="2"/>
      <charset val="177"/>
      <scheme val="minor"/>
    </font>
    <font>
      <b/>
      <sz val="11"/>
      <name val="Arial"/>
      <family val="2"/>
      <scheme val="minor"/>
    </font>
    <font>
      <b/>
      <sz val="11"/>
      <color theme="1"/>
      <name val="Arial"/>
      <family val="2"/>
      <scheme val="minor"/>
    </font>
  </fonts>
  <fills count="3">
    <fill>
      <patternFill patternType="none"/>
    </fill>
    <fill>
      <patternFill patternType="gray125"/>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43" fontId="3" fillId="0" borderId="0" applyFont="0" applyFill="0" applyBorder="0" applyAlignment="0" applyProtection="0"/>
  </cellStyleXfs>
  <cellXfs count="45">
    <xf numFmtId="0" fontId="0" fillId="0" borderId="0" xfId="0"/>
    <xf numFmtId="0" fontId="0" fillId="0" borderId="0" xfId="0" applyAlignment="1">
      <alignment wrapText="1"/>
    </xf>
    <xf numFmtId="0" fontId="0" fillId="0" borderId="0" xfId="0" applyAlignment="1">
      <alignment readingOrder="2"/>
    </xf>
    <xf numFmtId="0" fontId="0" fillId="0" borderId="1" xfId="0" applyBorder="1" applyAlignment="1">
      <alignment horizontal="center" vertical="center" readingOrder="2"/>
    </xf>
    <xf numFmtId="0" fontId="0" fillId="0" borderId="1" xfId="0" applyBorder="1" applyAlignment="1">
      <alignment horizontal="center" vertical="center" wrapText="1" readingOrder="2"/>
    </xf>
    <xf numFmtId="0" fontId="0" fillId="0" borderId="1" xfId="0" applyBorder="1" applyAlignment="1">
      <alignment vertical="center" readingOrder="2"/>
    </xf>
    <xf numFmtId="0" fontId="0" fillId="0" borderId="1" xfId="0" applyBorder="1"/>
    <xf numFmtId="0" fontId="0" fillId="0" borderId="1" xfId="0" applyBorder="1" applyAlignment="1">
      <alignment vertical="center" wrapText="1" readingOrder="2"/>
    </xf>
    <xf numFmtId="0" fontId="0" fillId="0" borderId="1" xfId="0" applyBorder="1" applyAlignment="1">
      <alignment horizontal="right" vertical="center" readingOrder="2"/>
    </xf>
    <xf numFmtId="0" fontId="0" fillId="0" borderId="1" xfId="0" applyBorder="1" applyAlignment="1">
      <alignment horizontal="center" vertical="center"/>
    </xf>
    <xf numFmtId="0" fontId="0" fillId="0" borderId="1" xfId="0" applyBorder="1" applyAlignment="1">
      <alignment horizontal="center" vertical="center" wrapText="1"/>
    </xf>
    <xf numFmtId="0" fontId="0" fillId="0" borderId="1" xfId="0" applyBorder="1" applyAlignment="1">
      <alignment horizontal="center" vertical="center" wrapText="1"/>
    </xf>
    <xf numFmtId="0" fontId="2" fillId="2" borderId="1" xfId="0" applyFont="1" applyFill="1" applyBorder="1" applyAlignment="1">
      <alignment vertical="center" wrapText="1"/>
    </xf>
    <xf numFmtId="0" fontId="0" fillId="0" borderId="1" xfId="0" applyFill="1" applyBorder="1" applyAlignment="1">
      <alignment horizontal="center" vertical="center" wrapText="1" readingOrder="2"/>
    </xf>
    <xf numFmtId="0" fontId="0" fillId="2" borderId="1" xfId="0" applyFill="1" applyBorder="1" applyAlignment="1">
      <alignment horizontal="center" vertical="center" wrapText="1" readingOrder="2"/>
    </xf>
    <xf numFmtId="164" fontId="0" fillId="0" borderId="1" xfId="1" applyNumberFormat="1" applyFont="1" applyBorder="1" applyAlignment="1">
      <alignment horizontal="right" vertical="center"/>
    </xf>
    <xf numFmtId="0" fontId="0" fillId="0" borderId="1" xfId="0" applyBorder="1" applyAlignment="1">
      <alignment horizontal="right" vertical="center"/>
    </xf>
    <xf numFmtId="3" fontId="0" fillId="0" borderId="1" xfId="0" applyNumberFormat="1" applyBorder="1" applyAlignment="1">
      <alignment horizontal="right" vertical="center"/>
    </xf>
    <xf numFmtId="164" fontId="0" fillId="0" borderId="1" xfId="0" applyNumberFormat="1" applyBorder="1" applyAlignment="1">
      <alignment horizontal="right" vertical="center"/>
    </xf>
    <xf numFmtId="164" fontId="0" fillId="0" borderId="1" xfId="0" applyNumberFormat="1" applyBorder="1" applyAlignment="1">
      <alignment vertical="center"/>
    </xf>
    <xf numFmtId="3" fontId="0" fillId="0" borderId="1" xfId="0" applyNumberFormat="1" applyBorder="1" applyAlignment="1">
      <alignment horizontal="center" vertical="center"/>
    </xf>
    <xf numFmtId="0" fontId="0" fillId="0" borderId="8" xfId="0" applyBorder="1" applyAlignment="1">
      <alignment horizontal="center" vertical="center"/>
    </xf>
    <xf numFmtId="0" fontId="0" fillId="0" borderId="12" xfId="0" applyBorder="1" applyAlignment="1">
      <alignment horizontal="center" vertical="center"/>
    </xf>
    <xf numFmtId="0" fontId="0" fillId="0" borderId="8" xfId="0" applyBorder="1" applyAlignment="1">
      <alignment horizontal="center" vertical="center" wrapText="1"/>
    </xf>
    <xf numFmtId="0" fontId="0" fillId="0" borderId="12" xfId="0" applyBorder="1" applyAlignment="1">
      <alignment horizontal="center" vertical="center" wrapText="1"/>
    </xf>
    <xf numFmtId="0" fontId="0" fillId="0" borderId="9" xfId="0" applyBorder="1" applyAlignment="1">
      <alignment horizontal="center" vertical="center" wrapText="1"/>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0" fillId="0" borderId="13" xfId="0" applyBorder="1" applyAlignment="1">
      <alignment horizontal="center" vertical="center" wrapText="1"/>
    </xf>
    <xf numFmtId="0" fontId="0" fillId="0" borderId="14" xfId="0" applyBorder="1" applyAlignment="1">
      <alignment horizontal="center" vertical="center" wrapText="1"/>
    </xf>
    <xf numFmtId="0" fontId="0" fillId="0" borderId="15" xfId="0" applyBorder="1" applyAlignment="1">
      <alignment horizontal="center" vertical="center" wrapText="1"/>
    </xf>
    <xf numFmtId="0" fontId="1" fillId="0" borderId="2" xfId="0" applyFont="1" applyBorder="1" applyAlignment="1">
      <alignment horizontal="center"/>
    </xf>
    <xf numFmtId="0" fontId="1" fillId="0" borderId="3" xfId="0" applyFont="1" applyBorder="1" applyAlignment="1">
      <alignment horizontal="center"/>
    </xf>
    <xf numFmtId="0" fontId="1" fillId="0" borderId="4" xfId="0" applyFont="1" applyBorder="1" applyAlignment="1">
      <alignment horizontal="center"/>
    </xf>
    <xf numFmtId="0" fontId="0" fillId="0" borderId="1" xfId="0" applyBorder="1" applyAlignment="1">
      <alignment horizontal="right" vertical="top" wrapText="1"/>
    </xf>
    <xf numFmtId="0" fontId="0" fillId="0" borderId="1" xfId="0" applyBorder="1" applyAlignment="1">
      <alignment horizontal="center" vertical="center"/>
    </xf>
    <xf numFmtId="0" fontId="0" fillId="0" borderId="5" xfId="0" applyBorder="1" applyAlignment="1">
      <alignment horizontal="center" vertical="top" wrapText="1"/>
    </xf>
    <xf numFmtId="0" fontId="0" fillId="0" borderId="6" xfId="0" applyBorder="1" applyAlignment="1">
      <alignment horizontal="center" vertical="top" wrapText="1"/>
    </xf>
    <xf numFmtId="0" fontId="0" fillId="0" borderId="7" xfId="0" applyBorder="1" applyAlignment="1">
      <alignment horizontal="center" vertical="top" wrapText="1"/>
    </xf>
    <xf numFmtId="0" fontId="0" fillId="0" borderId="1" xfId="0" applyBorder="1" applyAlignment="1">
      <alignment horizontal="center" vertical="center" wrapText="1"/>
    </xf>
    <xf numFmtId="0" fontId="0" fillId="2" borderId="1" xfId="0" applyFill="1" applyBorder="1" applyAlignment="1">
      <alignment horizontal="right" vertical="center" wrapText="1" readingOrder="1"/>
    </xf>
    <xf numFmtId="0" fontId="0" fillId="0" borderId="1" xfId="0" applyBorder="1" applyAlignment="1">
      <alignment horizontal="right" vertical="center" wrapText="1"/>
    </xf>
    <xf numFmtId="0" fontId="0" fillId="2" borderId="5" xfId="0" applyFill="1" applyBorder="1" applyAlignment="1">
      <alignment horizontal="right" vertical="top" wrapText="1"/>
    </xf>
    <xf numFmtId="0" fontId="0" fillId="2" borderId="6" xfId="0" applyFill="1" applyBorder="1" applyAlignment="1">
      <alignment horizontal="right" vertical="top" wrapText="1"/>
    </xf>
    <xf numFmtId="0" fontId="0" fillId="2" borderId="7" xfId="0" applyFill="1" applyBorder="1" applyAlignment="1">
      <alignment horizontal="right" vertical="top"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V15"/>
  <sheetViews>
    <sheetView rightToLeft="1" tabSelected="1" workbookViewId="0">
      <selection activeCell="E5" sqref="E5:I5"/>
    </sheetView>
  </sheetViews>
  <sheetFormatPr defaultRowHeight="13.8" x14ac:dyDescent="0.25"/>
  <cols>
    <col min="2" max="2" width="13.69921875" customWidth="1"/>
    <col min="3" max="3" width="11.19921875" customWidth="1"/>
    <col min="4" max="4" width="19.69921875" customWidth="1"/>
    <col min="5" max="8" width="9" customWidth="1"/>
    <col min="9" max="9" width="15.5" customWidth="1"/>
    <col min="10" max="10" width="11.09765625" style="2" customWidth="1"/>
    <col min="11" max="11" width="10.09765625" customWidth="1"/>
    <col min="12" max="18" width="9" customWidth="1"/>
    <col min="22" max="22" width="9.8984375" hidden="1" customWidth="1"/>
  </cols>
  <sheetData>
    <row r="1" spans="2:22" ht="14.4" thickBot="1" x14ac:dyDescent="0.3"/>
    <row r="2" spans="2:22" ht="18" thickBot="1" x14ac:dyDescent="0.35">
      <c r="E2" s="31" t="s">
        <v>26</v>
      </c>
      <c r="F2" s="32"/>
      <c r="G2" s="32"/>
      <c r="H2" s="32"/>
      <c r="I2" s="32"/>
      <c r="J2" s="33"/>
    </row>
    <row r="4" spans="2:22" x14ac:dyDescent="0.25">
      <c r="L4" s="1"/>
      <c r="M4" s="1"/>
      <c r="N4" s="1"/>
      <c r="R4" s="1"/>
      <c r="V4" s="1"/>
    </row>
    <row r="5" spans="2:22" ht="41.4" x14ac:dyDescent="0.25">
      <c r="B5" s="9" t="s">
        <v>0</v>
      </c>
      <c r="C5" s="9" t="s">
        <v>1</v>
      </c>
      <c r="D5" s="9" t="s">
        <v>6</v>
      </c>
      <c r="E5" s="35" t="s">
        <v>24</v>
      </c>
      <c r="F5" s="35"/>
      <c r="G5" s="35"/>
      <c r="H5" s="35"/>
      <c r="I5" s="35"/>
      <c r="J5" s="3" t="s">
        <v>7</v>
      </c>
      <c r="K5" s="13" t="s">
        <v>41</v>
      </c>
      <c r="L5" s="4" t="s">
        <v>22</v>
      </c>
      <c r="M5" s="4" t="s">
        <v>23</v>
      </c>
      <c r="N5" s="4" t="s">
        <v>21</v>
      </c>
      <c r="O5" s="3" t="s">
        <v>17</v>
      </c>
      <c r="P5" s="3" t="s">
        <v>18</v>
      </c>
      <c r="Q5" s="3" t="s">
        <v>19</v>
      </c>
      <c r="R5" s="4" t="s">
        <v>20</v>
      </c>
      <c r="V5" s="14" t="s">
        <v>40</v>
      </c>
    </row>
    <row r="6" spans="2:22" ht="74.25" customHeight="1" x14ac:dyDescent="0.25">
      <c r="B6" s="39" t="s">
        <v>2</v>
      </c>
      <c r="C6" s="39" t="s">
        <v>31</v>
      </c>
      <c r="D6" s="39" t="s">
        <v>10</v>
      </c>
      <c r="E6" s="40" t="s">
        <v>37</v>
      </c>
      <c r="F6" s="40"/>
      <c r="G6" s="40"/>
      <c r="H6" s="40"/>
      <c r="I6" s="40"/>
      <c r="J6" s="5" t="s">
        <v>8</v>
      </c>
      <c r="K6" s="16">
        <v>50</v>
      </c>
      <c r="L6" s="6"/>
      <c r="M6" s="6"/>
      <c r="N6" s="6"/>
      <c r="O6" s="6"/>
      <c r="P6" s="6"/>
      <c r="Q6" s="6"/>
      <c r="R6" s="6"/>
      <c r="V6" s="15">
        <v>50</v>
      </c>
    </row>
    <row r="7" spans="2:22" ht="43.5" customHeight="1" x14ac:dyDescent="0.25">
      <c r="B7" s="39"/>
      <c r="C7" s="39"/>
      <c r="D7" s="39"/>
      <c r="E7" s="40"/>
      <c r="F7" s="40"/>
      <c r="G7" s="40"/>
      <c r="H7" s="40"/>
      <c r="I7" s="40"/>
      <c r="J7" s="5" t="s">
        <v>9</v>
      </c>
      <c r="K7" s="16">
        <v>250</v>
      </c>
      <c r="L7" s="6"/>
      <c r="M7" s="6"/>
      <c r="N7" s="6"/>
      <c r="O7" s="6"/>
      <c r="P7" s="6"/>
      <c r="Q7" s="6"/>
      <c r="R7" s="6"/>
      <c r="V7" s="15">
        <v>185</v>
      </c>
    </row>
    <row r="8" spans="2:22" ht="178.5" customHeight="1" x14ac:dyDescent="0.25">
      <c r="B8" s="12" t="s">
        <v>33</v>
      </c>
      <c r="C8" s="10" t="s">
        <v>32</v>
      </c>
      <c r="D8" s="10" t="s">
        <v>11</v>
      </c>
      <c r="E8" s="42" t="s">
        <v>38</v>
      </c>
      <c r="F8" s="43"/>
      <c r="G8" s="43"/>
      <c r="H8" s="43"/>
      <c r="I8" s="44"/>
      <c r="J8" s="7" t="s">
        <v>12</v>
      </c>
      <c r="K8" s="17">
        <v>27200</v>
      </c>
      <c r="L8" s="6"/>
      <c r="M8" s="6"/>
      <c r="N8" s="6"/>
      <c r="O8" s="6"/>
      <c r="P8" s="6"/>
      <c r="Q8" s="6"/>
      <c r="R8" s="6"/>
      <c r="V8" s="15">
        <v>27200</v>
      </c>
    </row>
    <row r="9" spans="2:22" ht="57" customHeight="1" x14ac:dyDescent="0.25">
      <c r="B9" s="39" t="s">
        <v>4</v>
      </c>
      <c r="C9" s="39" t="s">
        <v>3</v>
      </c>
      <c r="D9" s="39" t="s">
        <v>34</v>
      </c>
      <c r="E9" s="41" t="s">
        <v>25</v>
      </c>
      <c r="F9" s="41"/>
      <c r="G9" s="41"/>
      <c r="H9" s="41"/>
      <c r="I9" s="41"/>
      <c r="J9" s="8" t="s">
        <v>14</v>
      </c>
      <c r="K9" s="18">
        <f>V9*50</f>
        <v>180000</v>
      </c>
      <c r="L9" s="6"/>
      <c r="M9" s="6"/>
      <c r="N9" s="6"/>
      <c r="O9" s="6"/>
      <c r="P9" s="6"/>
      <c r="Q9" s="6"/>
      <c r="R9" s="6"/>
      <c r="V9" s="15">
        <v>3600</v>
      </c>
    </row>
    <row r="10" spans="2:22" ht="57" customHeight="1" x14ac:dyDescent="0.25">
      <c r="B10" s="39"/>
      <c r="C10" s="39"/>
      <c r="D10" s="39"/>
      <c r="E10" s="41"/>
      <c r="F10" s="41"/>
      <c r="G10" s="41"/>
      <c r="H10" s="41"/>
      <c r="I10" s="41"/>
      <c r="J10" s="8" t="s">
        <v>13</v>
      </c>
      <c r="K10" s="18">
        <f>V10*10</f>
        <v>36000</v>
      </c>
      <c r="L10" s="6"/>
      <c r="M10" s="6"/>
      <c r="N10" s="6"/>
      <c r="O10" s="6"/>
      <c r="P10" s="6"/>
      <c r="Q10" s="6"/>
      <c r="R10" s="6"/>
      <c r="V10" s="15">
        <v>3600</v>
      </c>
    </row>
    <row r="11" spans="2:22" ht="57" customHeight="1" x14ac:dyDescent="0.25">
      <c r="B11" s="39"/>
      <c r="C11" s="39"/>
      <c r="D11" s="39"/>
      <c r="E11" s="41"/>
      <c r="F11" s="41"/>
      <c r="G11" s="41"/>
      <c r="H11" s="41"/>
      <c r="I11" s="41"/>
      <c r="J11" s="8" t="s">
        <v>15</v>
      </c>
      <c r="K11" s="19">
        <f>V11*30</f>
        <v>69000</v>
      </c>
      <c r="L11" s="6"/>
      <c r="M11" s="6"/>
      <c r="N11" s="6"/>
      <c r="O11" s="6"/>
      <c r="P11" s="6"/>
      <c r="Q11" s="6"/>
      <c r="R11" s="6"/>
      <c r="V11" s="15">
        <v>2300</v>
      </c>
    </row>
    <row r="12" spans="2:22" ht="85.5" customHeight="1" x14ac:dyDescent="0.25">
      <c r="B12" s="11" t="s">
        <v>39</v>
      </c>
      <c r="C12" s="11" t="s">
        <v>27</v>
      </c>
      <c r="D12" s="11" t="s">
        <v>28</v>
      </c>
      <c r="E12" s="36" t="s">
        <v>35</v>
      </c>
      <c r="F12" s="37"/>
      <c r="G12" s="37"/>
      <c r="H12" s="37"/>
      <c r="I12" s="38"/>
      <c r="J12" s="8" t="s">
        <v>29</v>
      </c>
      <c r="K12" s="16">
        <v>300</v>
      </c>
      <c r="L12" s="6"/>
      <c r="M12" s="6"/>
      <c r="N12" s="6"/>
      <c r="O12" s="6"/>
      <c r="P12" s="6"/>
      <c r="Q12" s="6"/>
      <c r="R12" s="6"/>
      <c r="V12" s="16">
        <v>280</v>
      </c>
    </row>
    <row r="13" spans="2:22" ht="123.75" customHeight="1" x14ac:dyDescent="0.25">
      <c r="B13" s="9" t="s">
        <v>30</v>
      </c>
      <c r="C13" s="9" t="s">
        <v>5</v>
      </c>
      <c r="D13" s="9" t="s">
        <v>16</v>
      </c>
      <c r="E13" s="34" t="s">
        <v>36</v>
      </c>
      <c r="F13" s="34"/>
      <c r="G13" s="34"/>
      <c r="H13" s="34"/>
      <c r="I13" s="34"/>
      <c r="J13" s="8" t="s">
        <v>13</v>
      </c>
      <c r="K13" s="19">
        <f>V13*10</f>
        <v>220000</v>
      </c>
      <c r="L13" s="6"/>
      <c r="M13" s="6"/>
      <c r="N13" s="6"/>
      <c r="O13" s="6"/>
      <c r="P13" s="6"/>
      <c r="Q13" s="6"/>
      <c r="R13" s="6"/>
      <c r="V13" s="15">
        <v>22000</v>
      </c>
    </row>
    <row r="14" spans="2:22" ht="47.25" customHeight="1" x14ac:dyDescent="0.25">
      <c r="B14" s="21" t="s">
        <v>42</v>
      </c>
      <c r="C14" s="21" t="s">
        <v>43</v>
      </c>
      <c r="D14" s="23" t="s">
        <v>44</v>
      </c>
      <c r="E14" s="25" t="s">
        <v>45</v>
      </c>
      <c r="F14" s="26"/>
      <c r="G14" s="26"/>
      <c r="H14" s="26"/>
      <c r="I14" s="27"/>
      <c r="J14" s="8" t="s">
        <v>46</v>
      </c>
      <c r="K14" s="20">
        <v>20000</v>
      </c>
      <c r="L14" s="6"/>
      <c r="M14" s="6"/>
      <c r="N14" s="6"/>
      <c r="O14" s="6"/>
      <c r="P14" s="6"/>
      <c r="Q14" s="6"/>
      <c r="R14" s="6"/>
      <c r="V14" s="6"/>
    </row>
    <row r="15" spans="2:22" ht="80.25" customHeight="1" x14ac:dyDescent="0.25">
      <c r="B15" s="22"/>
      <c r="C15" s="22"/>
      <c r="D15" s="24"/>
      <c r="E15" s="28"/>
      <c r="F15" s="29"/>
      <c r="G15" s="29"/>
      <c r="H15" s="29"/>
      <c r="I15" s="30"/>
      <c r="J15" s="8" t="s">
        <v>47</v>
      </c>
      <c r="K15" s="20">
        <v>2500</v>
      </c>
      <c r="L15" s="6"/>
      <c r="M15" s="6"/>
      <c r="N15" s="6"/>
      <c r="O15" s="6"/>
      <c r="P15" s="6"/>
      <c r="Q15" s="6"/>
      <c r="R15" s="6"/>
      <c r="V15" s="6"/>
    </row>
  </sheetData>
  <sheetProtection sheet="1" objects="1" scenarios="1"/>
  <protectedRanges>
    <protectedRange sqref="L1:N1048576 O1:R1048576" name="טווח1"/>
  </protectedRanges>
  <mergeCells count="17">
    <mergeCell ref="C9:C11"/>
    <mergeCell ref="B14:B15"/>
    <mergeCell ref="C14:C15"/>
    <mergeCell ref="D14:D15"/>
    <mergeCell ref="E14:I15"/>
    <mergeCell ref="E2:J2"/>
    <mergeCell ref="E13:I13"/>
    <mergeCell ref="E5:I5"/>
    <mergeCell ref="E12:I12"/>
    <mergeCell ref="B6:B7"/>
    <mergeCell ref="C6:C7"/>
    <mergeCell ref="E6:I7"/>
    <mergeCell ref="D6:D7"/>
    <mergeCell ref="E9:I11"/>
    <mergeCell ref="E8:I8"/>
    <mergeCell ref="D9:D11"/>
    <mergeCell ref="B9:B11"/>
  </mergeCells>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1</vt:i4>
      </vt:variant>
    </vt:vector>
  </HeadingPairs>
  <TitlesOfParts>
    <vt:vector size="1" baseType="lpstr">
      <vt:lpstr>גיליון1</vt:lpstr>
    </vt:vector>
  </TitlesOfParts>
  <Company>Maccabi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זיוה שגן</dc:creator>
  <cp:lastModifiedBy>זיוה שגן</cp:lastModifiedBy>
  <dcterms:created xsi:type="dcterms:W3CDTF">2024-02-06T07:12:28Z</dcterms:created>
  <dcterms:modified xsi:type="dcterms:W3CDTF">2024-06-05T09:04:22Z</dcterms:modified>
</cp:coreProperties>
</file>