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אירועים\פורים\"/>
    </mc:Choice>
  </mc:AlternateContent>
  <xr:revisionPtr revIDLastSave="0" documentId="13_ncr:1_{0C4FC5AA-418B-4D03-BC20-C283C02FDA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פורים מכבי מחוז צפון הצעת מחיר" sheetId="4" r:id="rId1"/>
  </sheet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E32" i="4"/>
  <c r="E33" i="4"/>
  <c r="E34" i="4"/>
  <c r="E35" i="4"/>
  <c r="E36" i="4"/>
  <c r="E37" i="4"/>
  <c r="E38" i="4"/>
  <c r="E39" i="4"/>
  <c r="E40" i="4"/>
  <c r="E31" i="4"/>
  <c r="E27" i="4"/>
  <c r="E28" i="4"/>
  <c r="E26" i="4"/>
  <c r="E29" i="4" s="1"/>
  <c r="E17" i="4"/>
  <c r="E18" i="4" s="1"/>
  <c r="E21" i="4"/>
  <c r="E22" i="4"/>
  <c r="E23" i="4"/>
  <c r="E20" i="4"/>
  <c r="E24" i="4" s="1"/>
  <c r="C18" i="4"/>
  <c r="E41" i="4" l="1"/>
  <c r="E45" i="4" s="1"/>
  <c r="E46" i="4" s="1"/>
  <c r="E47" i="4" s="1"/>
</calcChain>
</file>

<file path=xl/sharedStrings.xml><?xml version="1.0" encoding="utf-8"?>
<sst xmlns="http://schemas.openxmlformats.org/spreadsheetml/2006/main" count="79" uniqueCount="77">
  <si>
    <t xml:space="preserve">קהל יעד </t>
  </si>
  <si>
    <t xml:space="preserve">סה"כ </t>
  </si>
  <si>
    <t xml:space="preserve">מספר יחידות </t>
  </si>
  <si>
    <t xml:space="preserve">פירוט </t>
  </si>
  <si>
    <t xml:space="preserve">עלות יחידה ₪ </t>
  </si>
  <si>
    <t xml:space="preserve">מופע ערב </t>
  </si>
  <si>
    <t>הערות</t>
  </si>
  <si>
    <t xml:space="preserve">מספר משתתפים באירוע </t>
  </si>
  <si>
    <t xml:space="preserve">אקו"ם </t>
  </si>
  <si>
    <t>יום האירוע</t>
  </si>
  <si>
    <t xml:space="preserve">תאריך האירוע </t>
  </si>
  <si>
    <t xml:space="preserve">חבילה גרפית לאירוע </t>
  </si>
  <si>
    <t xml:space="preserve">צלם   עמדת סלפי </t>
  </si>
  <si>
    <t xml:space="preserve">מחיר כולל שירות, ברמנים , מנהלי בר , מהנדס בטיחות  מגן דוד וסדרנים </t>
  </si>
  <si>
    <t xml:space="preserve">צלם סטילס </t>
  </si>
  <si>
    <t xml:space="preserve">מקום האירוע </t>
  </si>
  <si>
    <t xml:space="preserve">כולל שימוש בציוד הגברה של האולם </t>
  </si>
  <si>
    <t>מכבי מחוז צפון 
מיקום: ולבחירה באיזור חיפה והסביבה 
מסיבת פורים למנהלים</t>
  </si>
  <si>
    <t>עמלת הפקה</t>
  </si>
  <si>
    <t>תוספת מע"מ 18%</t>
  </si>
  <si>
    <t>מנהלים ללא בני זוג</t>
  </si>
  <si>
    <t>יום ג</t>
  </si>
  <si>
    <t xml:space="preserve">מנחה+ אמן אורח </t>
  </si>
  <si>
    <t>מתחם האירוע</t>
  </si>
  <si>
    <t>אולם אירועים</t>
  </si>
  <si>
    <t xml:space="preserve">תפריט ארוחת ערב  כולל בראלכוהול מלא </t>
  </si>
  <si>
    <t>בר אלכוהול מלא</t>
  </si>
  <si>
    <t>אזור חיפה והקריות</t>
  </si>
  <si>
    <t>עוגנים לארוע</t>
  </si>
  <si>
    <t xml:space="preserve">שעת תחילת  האירוע </t>
  </si>
  <si>
    <t>רישום לארוע</t>
  </si>
  <si>
    <t>תוכן</t>
  </si>
  <si>
    <t xml:space="preserve">דיוור באמצעות מסרון SMS </t>
  </si>
  <si>
    <t>2 הפצות- 650 סמס</t>
  </si>
  <si>
    <t xml:space="preserve">תפאורה ואביזרים </t>
  </si>
  <si>
    <t xml:space="preserve">יש לפרט מה כולל העיצוב </t>
  </si>
  <si>
    <t>סידור ישיבה בסגנון משתה</t>
  </si>
  <si>
    <t>שחקן/בדרן</t>
  </si>
  <si>
    <t xml:space="preserve">די גי </t>
  </si>
  <si>
    <t>לכל הערב ולמסיבת ריקודים</t>
  </si>
  <si>
    <t>מפרט עיצוב  כולל צוות הקמה ופרוק</t>
  </si>
  <si>
    <t>קבלת פנים ומנה עיקרית, כולל אלכוהול משובח ללא הגבלה</t>
  </si>
  <si>
    <t>כולל שרות מקצה לקצה</t>
  </si>
  <si>
    <t xml:space="preserve">כולל עזרים טכנים של האולם, יש לפרט איזה מסכים יש באולם </t>
  </si>
  <si>
    <t>הפקה</t>
  </si>
  <si>
    <t>19:30-20:45</t>
  </si>
  <si>
    <t>קבלת פנים</t>
  </si>
  <si>
    <t xml:space="preserve">עמדות צילום </t>
  </si>
  <si>
    <t>מנה עיקרית</t>
  </si>
  <si>
    <t>סה"כ לתשלום</t>
  </si>
  <si>
    <t>מסגרת לו"ז</t>
  </si>
  <si>
    <t>סה"כ לתשלום לא כולל מע"מ</t>
  </si>
  <si>
    <t>סה"כ רישום</t>
  </si>
  <si>
    <t>סה"כ מקום</t>
  </si>
  <si>
    <t>סה"כ תפאורה ואביזרים</t>
  </si>
  <si>
    <t>אמצעים למסיבה-אביזרי מסיבה,  קונפטי, כדור ענק- להכניס לפי קונספט</t>
  </si>
  <si>
    <t>הרכב מוזיקלי - ים תיכוני</t>
  </si>
  <si>
    <t>מסכמים שנה</t>
  </si>
  <si>
    <t>מנהלים מצטיינים</t>
  </si>
  <si>
    <t xml:space="preserve">מינימום 200  משלמים </t>
  </si>
  <si>
    <t>רישום לארוע יבוצע ע"י מכבי- לינק פנימי</t>
  </si>
  <si>
    <t xml:space="preserve">מולטימדיה- מסך להקרנת מצגת סיכום שנה </t>
  </si>
  <si>
    <t>במידה והמסכים הקיימים באולם נותנים מענה להקרנה של וידאו ארט סיכום שנה, יש לציין</t>
  </si>
  <si>
    <t>בקונספט שיבחר</t>
  </si>
  <si>
    <t>הופעת אמן - הפרוייקט של רביבו</t>
  </si>
  <si>
    <t>תוכן אמנותי לקבלת פנים-שחקנים/מיצג</t>
  </si>
  <si>
    <t>הפרוייקט של רביבו</t>
  </si>
  <si>
    <t xml:space="preserve">ע"פ דרישת הפקת ההרכב- יש לתמחר השלמה לקיים באולם שיבחר </t>
  </si>
  <si>
    <t>אולם אירועים ל-200 איש-  כולל עזרים טכניים של מסכים ותאורה כולל מנהל קונסולה vg</t>
  </si>
  <si>
    <t>ריהוט אלטרנטיבי במידה ונדרש להוסיף</t>
  </si>
  <si>
    <t>אמן /מנחה שילווה את כל הארוע ואת טקס המצטיינים</t>
  </si>
  <si>
    <t>לא לתמחור- נסגר מול מכבי-הפקת ההרכב</t>
  </si>
  <si>
    <t>תאורה והגברה - לפי מפרט הפקת ההרכב</t>
  </si>
  <si>
    <t xml:space="preserve">מיקרופונים למנחה ומרצה וחיבור די גי </t>
  </si>
  <si>
    <t>לא לתמחור, יבוצע פנימי</t>
  </si>
  <si>
    <t xml:space="preserve">במה לאומן -במה גדולה ומרשימה כולל חיפוי  5/8 גובה 1.2, גב במה גובה 2.5, 3 פודיומים, 2 גרמי מדרגות לצידי הבמה ומעקה בטיחות </t>
  </si>
  <si>
    <t>אישור בטיחות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</si>
</sst>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&quot;₪&quot;\ #,##0"/>
    <numFmt numFmtId="166" formatCode="&quot;₪&quot;\ #,##0.0"/>
    <numFmt numFmtId="167" formatCode="&quot;₪&quot;\ #,##0.00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rgb="FF002060"/>
      <name val="Ploni Maccabi ML v2 AAA"/>
      <family val="3"/>
    </font>
    <font>
      <sz val="12"/>
      <color rgb="FF002060"/>
      <name val="Ploni Maccabi ML v2 AAA"/>
      <family val="3"/>
    </font>
    <font>
      <u/>
      <sz val="12"/>
      <color rgb="FF002060"/>
      <name val="Ploni Maccabi ML v2 AAA"/>
      <family val="3"/>
    </font>
    <font>
      <b/>
      <sz val="12"/>
      <color rgb="FF002060"/>
      <name val="Ploni Maccabi ML v2 AAA"/>
      <family val="3"/>
    </font>
    <font>
      <sz val="14"/>
      <color rgb="FF002060"/>
      <name val="Ploni Maccabi ML v2 AAA"/>
      <family val="3"/>
    </font>
    <font>
      <b/>
      <sz val="12"/>
      <color rgb="FFFF0000"/>
      <name val="Ploni Maccabi ML v2 AAA"/>
      <family val="3"/>
    </font>
    <font>
      <sz val="12"/>
      <color rgb="FF002060"/>
      <name val="Calibri"/>
      <family val="2"/>
    </font>
    <font>
      <sz val="12"/>
      <color theme="0"/>
      <name val="Ploni Maccabi ML v2 AAA"/>
      <family val="3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20" fontId="3" fillId="0" borderId="1" xfId="1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right" wrapText="1"/>
    </xf>
    <xf numFmtId="164" fontId="3" fillId="0" borderId="1" xfId="2" applyFont="1" applyFill="1" applyBorder="1" applyAlignment="1">
      <alignment horizontal="center" wrapText="1"/>
    </xf>
    <xf numFmtId="0" fontId="3" fillId="0" borderId="9" xfId="0" applyFont="1" applyBorder="1"/>
    <xf numFmtId="167" fontId="3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6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 wrapText="1"/>
    </xf>
    <xf numFmtId="164" fontId="3" fillId="0" borderId="22" xfId="2" applyFont="1" applyFill="1" applyBorder="1" applyAlignment="1">
      <alignment horizontal="center" wrapText="1"/>
    </xf>
    <xf numFmtId="0" fontId="3" fillId="0" borderId="22" xfId="0" applyFont="1" applyBorder="1" applyAlignment="1">
      <alignment horizontal="center"/>
    </xf>
    <xf numFmtId="167" fontId="3" fillId="0" borderId="22" xfId="0" applyNumberFormat="1" applyFont="1" applyBorder="1" applyAlignment="1">
      <alignment horizontal="center"/>
    </xf>
    <xf numFmtId="165" fontId="3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3" xfId="0" applyFont="1" applyBorder="1" applyAlignment="1">
      <alignment horizontal="right"/>
    </xf>
    <xf numFmtId="0" fontId="3" fillId="0" borderId="14" xfId="1" applyNumberFormat="1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3" borderId="8" xfId="0" applyFont="1" applyFill="1" applyBorder="1" applyAlignment="1">
      <alignment horizontal="right"/>
    </xf>
    <xf numFmtId="0" fontId="5" fillId="3" borderId="1" xfId="1" applyNumberFormat="1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/>
    </xf>
    <xf numFmtId="0" fontId="5" fillId="3" borderId="1" xfId="1" applyNumberFormat="1" applyFont="1" applyFill="1" applyBorder="1" applyAlignment="1">
      <alignment horizontal="center"/>
    </xf>
    <xf numFmtId="14" fontId="5" fillId="3" borderId="1" xfId="1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 readingOrder="2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5" fontId="3" fillId="0" borderId="9" xfId="0" applyNumberFormat="1" applyFont="1" applyBorder="1" applyAlignment="1">
      <alignment horizontal="right" wrapText="1"/>
    </xf>
    <xf numFmtId="0" fontId="6" fillId="5" borderId="24" xfId="0" applyFont="1" applyFill="1" applyBorder="1"/>
    <xf numFmtId="0" fontId="6" fillId="5" borderId="25" xfId="0" applyFont="1" applyFill="1" applyBorder="1"/>
    <xf numFmtId="0" fontId="5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20" fontId="5" fillId="5" borderId="0" xfId="0" applyNumberFormat="1" applyFont="1" applyFill="1" applyAlignment="1">
      <alignment horizontal="center"/>
    </xf>
    <xf numFmtId="0" fontId="5" fillId="6" borderId="5" xfId="0" applyFont="1" applyFill="1" applyBorder="1" applyAlignment="1">
      <alignment horizontal="right"/>
    </xf>
    <xf numFmtId="0" fontId="3" fillId="6" borderId="6" xfId="1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166" fontId="3" fillId="6" borderId="6" xfId="0" applyNumberFormat="1" applyFont="1" applyFill="1" applyBorder="1" applyAlignment="1">
      <alignment horizontal="center"/>
    </xf>
    <xf numFmtId="165" fontId="3" fillId="6" borderId="6" xfId="0" applyNumberFormat="1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64" fontId="3" fillId="0" borderId="8" xfId="2" applyFont="1" applyFill="1" applyBorder="1" applyAlignment="1">
      <alignment horizontal="right" wrapText="1"/>
    </xf>
    <xf numFmtId="164" fontId="3" fillId="0" borderId="9" xfId="2" applyFont="1" applyFill="1" applyBorder="1" applyAlignment="1">
      <alignment horizontal="center" wrapText="1"/>
    </xf>
    <xf numFmtId="0" fontId="5" fillId="6" borderId="11" xfId="0" applyFont="1" applyFill="1" applyBorder="1" applyAlignment="1">
      <alignment horizontal="right"/>
    </xf>
    <xf numFmtId="0" fontId="3" fillId="6" borderId="12" xfId="1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166" fontId="3" fillId="6" borderId="12" xfId="0" applyNumberFormat="1" applyFont="1" applyFill="1" applyBorder="1" applyAlignment="1">
      <alignment horizontal="center"/>
    </xf>
    <xf numFmtId="165" fontId="3" fillId="6" borderId="12" xfId="0" applyNumberFormat="1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center" wrapText="1" readingOrder="2"/>
    </xf>
    <xf numFmtId="0" fontId="3" fillId="7" borderId="1" xfId="0" applyFont="1" applyFill="1" applyBorder="1" applyAlignment="1">
      <alignment horizontal="center" wrapText="1"/>
    </xf>
    <xf numFmtId="165" fontId="7" fillId="7" borderId="1" xfId="0" applyNumberFormat="1" applyFont="1" applyFill="1" applyBorder="1" applyAlignment="1">
      <alignment horizontal="center" wrapText="1"/>
    </xf>
    <xf numFmtId="165" fontId="3" fillId="7" borderId="1" xfId="0" applyNumberFormat="1" applyFont="1" applyFill="1" applyBorder="1" applyAlignment="1">
      <alignment horizontal="right" wrapText="1"/>
    </xf>
    <xf numFmtId="0" fontId="6" fillId="5" borderId="1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3" fillId="0" borderId="26" xfId="0" applyFont="1" applyBorder="1" applyAlignment="1">
      <alignment wrapText="1"/>
    </xf>
    <xf numFmtId="0" fontId="3" fillId="0" borderId="25" xfId="0" applyFont="1" applyBorder="1"/>
    <xf numFmtId="0" fontId="3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8" fillId="0" borderId="8" xfId="0" applyFont="1" applyBorder="1" applyAlignment="1">
      <alignment horizontal="right" wrapText="1"/>
    </xf>
    <xf numFmtId="0" fontId="3" fillId="0" borderId="24" xfId="0" applyFont="1" applyBorder="1" applyAlignment="1">
      <alignment wrapText="1"/>
    </xf>
    <xf numFmtId="0" fontId="3" fillId="8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165" fontId="7" fillId="8" borderId="1" xfId="0" applyNumberFormat="1" applyFont="1" applyFill="1" applyBorder="1" applyAlignment="1">
      <alignment horizontal="center" wrapText="1"/>
    </xf>
    <xf numFmtId="166" fontId="3" fillId="7" borderId="1" xfId="0" applyNumberFormat="1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5" fillId="5" borderId="0" xfId="0" applyFont="1" applyFill="1" applyAlignment="1">
      <alignment horizontal="right"/>
    </xf>
    <xf numFmtId="0" fontId="5" fillId="5" borderId="2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0" fontId="3" fillId="5" borderId="2" xfId="0" applyFont="1" applyFill="1" applyBorder="1" applyAlignment="1">
      <alignment horizontal="right"/>
    </xf>
    <xf numFmtId="0" fontId="5" fillId="5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4536-3EC9-4565-8C98-CDE9A762A77C}">
  <dimension ref="A1:F47"/>
  <sheetViews>
    <sheetView rightToLeft="1" tabSelected="1" topLeftCell="A31" zoomScale="80" zoomScaleNormal="80" workbookViewId="0">
      <selection activeCell="E44" sqref="E44"/>
    </sheetView>
  </sheetViews>
  <sheetFormatPr defaultColWidth="9" defaultRowHeight="16.5" x14ac:dyDescent="0.3"/>
  <cols>
    <col min="1" max="1" width="63.625" style="16" bestFit="1" customWidth="1"/>
    <col min="2" max="2" width="28.75" style="17" customWidth="1"/>
    <col min="3" max="3" width="12.625" style="18" customWidth="1"/>
    <col min="4" max="4" width="11.625" style="19" customWidth="1"/>
    <col min="5" max="5" width="17.25" style="20" customWidth="1"/>
    <col min="6" max="6" width="36.75" style="18" customWidth="1"/>
    <col min="7" max="16384" width="9" style="1"/>
  </cols>
  <sheetData>
    <row r="1" spans="1:6" ht="72" customHeight="1" x14ac:dyDescent="0.3">
      <c r="A1" s="89" t="s">
        <v>17</v>
      </c>
      <c r="B1" s="90"/>
      <c r="C1" s="90"/>
      <c r="D1" s="90"/>
      <c r="E1" s="90"/>
      <c r="F1" s="90"/>
    </row>
    <row r="2" spans="1:6" ht="28.5" customHeight="1" thickBot="1" x14ac:dyDescent="0.35">
      <c r="A2" s="91"/>
      <c r="B2" s="92"/>
      <c r="C2" s="92"/>
      <c r="D2" s="92"/>
      <c r="E2" s="92"/>
      <c r="F2" s="92"/>
    </row>
    <row r="3" spans="1:6" s="2" customFormat="1" ht="33.75" customHeight="1" x14ac:dyDescent="0.3">
      <c r="A3" s="21"/>
      <c r="B3" s="21" t="s">
        <v>3</v>
      </c>
      <c r="C3" s="21" t="s">
        <v>2</v>
      </c>
      <c r="D3" s="21" t="s">
        <v>4</v>
      </c>
      <c r="E3" s="21" t="s">
        <v>1</v>
      </c>
      <c r="F3" s="21" t="s">
        <v>6</v>
      </c>
    </row>
    <row r="4" spans="1:6" s="2" customFormat="1" ht="33.75" customHeight="1" x14ac:dyDescent="0.35">
      <c r="A4" s="80" t="s">
        <v>28</v>
      </c>
      <c r="B4" s="81"/>
      <c r="C4" s="81"/>
      <c r="D4" s="81"/>
      <c r="E4" s="81"/>
      <c r="F4" s="82"/>
    </row>
    <row r="5" spans="1:6" s="2" customFormat="1" ht="33.75" customHeight="1" x14ac:dyDescent="0.35">
      <c r="A5" s="40"/>
      <c r="B5" s="33"/>
      <c r="C5" s="93" t="s">
        <v>50</v>
      </c>
      <c r="D5" s="94"/>
      <c r="E5" s="95"/>
      <c r="F5" s="41"/>
    </row>
    <row r="6" spans="1:6" ht="30" customHeight="1" x14ac:dyDescent="0.3">
      <c r="A6" s="30" t="s">
        <v>15</v>
      </c>
      <c r="B6" s="31" t="s">
        <v>27</v>
      </c>
      <c r="C6" s="47" t="s">
        <v>45</v>
      </c>
      <c r="D6" s="83" t="s">
        <v>46</v>
      </c>
      <c r="E6" s="84"/>
      <c r="F6" s="32"/>
    </row>
    <row r="7" spans="1:6" ht="30" customHeight="1" x14ac:dyDescent="0.3">
      <c r="A7" s="34" t="s">
        <v>0</v>
      </c>
      <c r="B7" s="35" t="s">
        <v>20</v>
      </c>
      <c r="C7" s="46"/>
      <c r="D7" s="85" t="s">
        <v>47</v>
      </c>
      <c r="E7" s="86"/>
      <c r="F7" s="36"/>
    </row>
    <row r="8" spans="1:6" ht="30" customHeight="1" x14ac:dyDescent="0.3">
      <c r="A8" s="34" t="s">
        <v>9</v>
      </c>
      <c r="B8" s="37" t="s">
        <v>21</v>
      </c>
      <c r="C8" s="47">
        <v>0.86458333333333337</v>
      </c>
      <c r="D8" s="45" t="s">
        <v>48</v>
      </c>
      <c r="E8" s="68"/>
      <c r="F8" s="36"/>
    </row>
    <row r="9" spans="1:6" ht="30" customHeight="1" x14ac:dyDescent="0.3">
      <c r="A9" s="34" t="s">
        <v>10</v>
      </c>
      <c r="B9" s="38">
        <v>46084</v>
      </c>
      <c r="C9" s="47">
        <v>0.88541666666666663</v>
      </c>
      <c r="D9" s="45" t="s">
        <v>57</v>
      </c>
      <c r="E9" s="68"/>
      <c r="F9" s="36"/>
    </row>
    <row r="10" spans="1:6" ht="30" customHeight="1" x14ac:dyDescent="0.3">
      <c r="A10" s="3" t="s">
        <v>29</v>
      </c>
      <c r="B10" s="8">
        <v>0.8125</v>
      </c>
      <c r="C10" s="46"/>
      <c r="D10" s="45" t="s">
        <v>58</v>
      </c>
      <c r="E10" s="68"/>
      <c r="F10" s="4"/>
    </row>
    <row r="11" spans="1:6" ht="30" customHeight="1" x14ac:dyDescent="0.3">
      <c r="A11" s="3" t="s">
        <v>5</v>
      </c>
      <c r="B11" s="8" t="s">
        <v>22</v>
      </c>
      <c r="C11" s="47">
        <v>0.91666666666666663</v>
      </c>
      <c r="D11" s="45" t="s">
        <v>66</v>
      </c>
      <c r="E11" s="68"/>
      <c r="F11" s="4"/>
    </row>
    <row r="12" spans="1:6" ht="30" customHeight="1" x14ac:dyDescent="0.3">
      <c r="A12" s="9" t="s">
        <v>23</v>
      </c>
      <c r="B12" s="10" t="s">
        <v>24</v>
      </c>
      <c r="C12" s="47"/>
      <c r="D12" s="87"/>
      <c r="E12" s="88"/>
      <c r="F12" s="11" t="s">
        <v>16</v>
      </c>
    </row>
    <row r="13" spans="1:6" ht="30" customHeight="1" x14ac:dyDescent="0.3">
      <c r="A13" s="9" t="s">
        <v>25</v>
      </c>
      <c r="B13" s="10" t="s">
        <v>26</v>
      </c>
      <c r="F13" s="11"/>
    </row>
    <row r="14" spans="1:6" ht="33.75" x14ac:dyDescent="0.35">
      <c r="A14" s="22" t="s">
        <v>7</v>
      </c>
      <c r="B14" s="23" t="s">
        <v>59</v>
      </c>
      <c r="C14" s="67"/>
      <c r="D14" s="43"/>
      <c r="E14" s="44"/>
      <c r="F14" s="27" t="s">
        <v>13</v>
      </c>
    </row>
    <row r="15" spans="1:6" ht="30" customHeight="1" x14ac:dyDescent="0.35">
      <c r="A15" s="80" t="s">
        <v>30</v>
      </c>
      <c r="B15" s="81"/>
      <c r="C15" s="81"/>
      <c r="D15" s="81"/>
      <c r="E15" s="81"/>
      <c r="F15" s="82"/>
    </row>
    <row r="16" spans="1:6" ht="30" customHeight="1" x14ac:dyDescent="0.3">
      <c r="A16" s="14" t="s">
        <v>60</v>
      </c>
      <c r="B16" s="29"/>
      <c r="C16" s="77">
        <v>0</v>
      </c>
      <c r="D16" s="76"/>
      <c r="E16" s="78"/>
      <c r="F16" s="42" t="s">
        <v>74</v>
      </c>
    </row>
    <row r="17" spans="1:6" ht="30" customHeight="1" x14ac:dyDescent="0.3">
      <c r="A17" s="14" t="s">
        <v>32</v>
      </c>
      <c r="B17" s="39" t="s">
        <v>33</v>
      </c>
      <c r="C17" s="29">
        <v>650</v>
      </c>
      <c r="D17" s="29"/>
      <c r="E17" s="28">
        <f>D17*C17</f>
        <v>0</v>
      </c>
      <c r="F17" s="42"/>
    </row>
    <row r="18" spans="1:6" ht="30" customHeight="1" x14ac:dyDescent="0.3">
      <c r="A18" s="62" t="s">
        <v>52</v>
      </c>
      <c r="B18" s="63"/>
      <c r="C18" s="64">
        <f>SUM(C16:C17)</f>
        <v>650</v>
      </c>
      <c r="D18" s="64"/>
      <c r="E18" s="65">
        <f>SUM(E16:E17)</f>
        <v>0</v>
      </c>
      <c r="F18" s="66"/>
    </row>
    <row r="19" spans="1:6" ht="30" customHeight="1" x14ac:dyDescent="0.35">
      <c r="A19" s="80" t="s">
        <v>15</v>
      </c>
      <c r="B19" s="81"/>
      <c r="C19" s="81"/>
      <c r="D19" s="81"/>
      <c r="E19" s="81"/>
      <c r="F19" s="82"/>
    </row>
    <row r="20" spans="1:6" ht="30" customHeight="1" x14ac:dyDescent="0.3">
      <c r="A20" s="9" t="s">
        <v>68</v>
      </c>
      <c r="B20" s="10" t="s">
        <v>36</v>
      </c>
      <c r="C20" s="5">
        <v>1</v>
      </c>
      <c r="D20" s="6"/>
      <c r="E20" s="28">
        <f>D20*C20</f>
        <v>0</v>
      </c>
      <c r="F20" s="13" t="s">
        <v>43</v>
      </c>
    </row>
    <row r="21" spans="1:6" ht="30" customHeight="1" x14ac:dyDescent="0.3">
      <c r="A21" s="14" t="s">
        <v>41</v>
      </c>
      <c r="B21" s="29"/>
      <c r="C21" s="29">
        <v>200</v>
      </c>
      <c r="D21" s="29"/>
      <c r="E21" s="28">
        <f t="shared" ref="E21:E23" si="0">D21*C21</f>
        <v>0</v>
      </c>
      <c r="F21" s="13" t="s">
        <v>42</v>
      </c>
    </row>
    <row r="22" spans="1:6" ht="30" customHeight="1" x14ac:dyDescent="0.3">
      <c r="A22" s="69" t="s">
        <v>61</v>
      </c>
      <c r="B22" s="71"/>
      <c r="C22" s="72">
        <v>1</v>
      </c>
      <c r="D22" s="70"/>
      <c r="E22" s="28">
        <f t="shared" si="0"/>
        <v>0</v>
      </c>
      <c r="F22" s="73" t="s">
        <v>62</v>
      </c>
    </row>
    <row r="23" spans="1:6" ht="30" customHeight="1" x14ac:dyDescent="0.3">
      <c r="A23" s="75" t="s">
        <v>69</v>
      </c>
      <c r="B23" s="71"/>
      <c r="C23" s="72">
        <v>1</v>
      </c>
      <c r="D23" s="70"/>
      <c r="E23" s="28">
        <f t="shared" si="0"/>
        <v>0</v>
      </c>
      <c r="F23" s="29"/>
    </row>
    <row r="24" spans="1:6" ht="30" customHeight="1" x14ac:dyDescent="0.3">
      <c r="A24" s="62" t="s">
        <v>53</v>
      </c>
      <c r="B24" s="63"/>
      <c r="C24" s="64"/>
      <c r="D24" s="79"/>
      <c r="E24" s="65">
        <f>SUM(E20:E22)</f>
        <v>0</v>
      </c>
      <c r="F24" s="66"/>
    </row>
    <row r="25" spans="1:6" ht="30" customHeight="1" x14ac:dyDescent="0.35">
      <c r="A25" s="80" t="s">
        <v>34</v>
      </c>
      <c r="B25" s="81"/>
      <c r="C25" s="81"/>
      <c r="D25" s="81"/>
      <c r="E25" s="81"/>
      <c r="F25" s="82"/>
    </row>
    <row r="26" spans="1:6" ht="30" customHeight="1" x14ac:dyDescent="0.3">
      <c r="A26" s="9" t="s">
        <v>40</v>
      </c>
      <c r="B26" s="10" t="s">
        <v>63</v>
      </c>
      <c r="C26" s="5">
        <v>1</v>
      </c>
      <c r="D26" s="6"/>
      <c r="E26" s="28">
        <f>D26*C26</f>
        <v>0</v>
      </c>
      <c r="F26" s="11" t="s">
        <v>35</v>
      </c>
    </row>
    <row r="27" spans="1:6" ht="30" customHeight="1" x14ac:dyDescent="0.3">
      <c r="A27" s="14" t="s">
        <v>55</v>
      </c>
      <c r="B27" s="29"/>
      <c r="C27" s="29">
        <v>1</v>
      </c>
      <c r="D27" s="29"/>
      <c r="E27" s="28">
        <f t="shared" ref="E27:E28" si="1">D27*C27</f>
        <v>0</v>
      </c>
      <c r="F27" s="13"/>
    </row>
    <row r="28" spans="1:6" ht="30" customHeight="1" x14ac:dyDescent="0.3">
      <c r="A28" s="14" t="s">
        <v>11</v>
      </c>
      <c r="B28" s="10"/>
      <c r="C28" s="5">
        <v>1</v>
      </c>
      <c r="D28" s="6"/>
      <c r="E28" s="28">
        <f t="shared" si="1"/>
        <v>0</v>
      </c>
      <c r="F28" s="4"/>
    </row>
    <row r="29" spans="1:6" ht="30" customHeight="1" x14ac:dyDescent="0.3">
      <c r="A29" s="62" t="s">
        <v>54</v>
      </c>
      <c r="B29" s="63"/>
      <c r="C29" s="64"/>
      <c r="D29" s="64"/>
      <c r="E29" s="65">
        <f>SUM(E26:E28)</f>
        <v>0</v>
      </c>
      <c r="F29" s="66"/>
    </row>
    <row r="30" spans="1:6" ht="30" customHeight="1" x14ac:dyDescent="0.35">
      <c r="A30" s="80" t="s">
        <v>31</v>
      </c>
      <c r="B30" s="81"/>
      <c r="C30" s="81"/>
      <c r="D30" s="81"/>
      <c r="E30" s="81"/>
      <c r="F30" s="82"/>
    </row>
    <row r="31" spans="1:6" ht="30" customHeight="1" x14ac:dyDescent="0.3">
      <c r="A31" s="9" t="s">
        <v>70</v>
      </c>
      <c r="B31" s="10" t="s">
        <v>37</v>
      </c>
      <c r="C31" s="5">
        <v>1</v>
      </c>
      <c r="D31" s="6"/>
      <c r="E31" s="28">
        <f>D31*C31</f>
        <v>0</v>
      </c>
      <c r="F31" s="11"/>
    </row>
    <row r="32" spans="1:6" ht="30" customHeight="1" x14ac:dyDescent="0.3">
      <c r="A32" s="14" t="s">
        <v>64</v>
      </c>
      <c r="B32" s="10" t="s">
        <v>56</v>
      </c>
      <c r="C32" s="77">
        <v>0</v>
      </c>
      <c r="D32" s="76"/>
      <c r="E32" s="28">
        <f t="shared" ref="E32:E40" si="2">D32*C32</f>
        <v>0</v>
      </c>
      <c r="F32" s="13" t="s">
        <v>71</v>
      </c>
    </row>
    <row r="33" spans="1:6" ht="30" customHeight="1" x14ac:dyDescent="0.3">
      <c r="A33" s="14" t="s">
        <v>72</v>
      </c>
      <c r="B33" s="10"/>
      <c r="C33" s="29">
        <v>1</v>
      </c>
      <c r="D33" s="29"/>
      <c r="E33" s="28">
        <f t="shared" si="2"/>
        <v>0</v>
      </c>
      <c r="F33" s="13"/>
    </row>
    <row r="34" spans="1:6" ht="30" customHeight="1" x14ac:dyDescent="0.3">
      <c r="A34" s="74" t="s">
        <v>75</v>
      </c>
      <c r="B34" s="10"/>
      <c r="C34" s="5">
        <v>1</v>
      </c>
      <c r="D34" s="6"/>
      <c r="E34" s="28">
        <f t="shared" si="2"/>
        <v>0</v>
      </c>
      <c r="F34" s="13" t="s">
        <v>67</v>
      </c>
    </row>
    <row r="35" spans="1:6" ht="30" customHeight="1" x14ac:dyDescent="0.3">
      <c r="A35" s="14" t="s">
        <v>73</v>
      </c>
      <c r="B35" s="10"/>
      <c r="C35" s="29">
        <v>1</v>
      </c>
      <c r="D35" s="29"/>
      <c r="E35" s="28">
        <f t="shared" si="2"/>
        <v>0</v>
      </c>
      <c r="F35" s="13"/>
    </row>
    <row r="36" spans="1:6" ht="30" customHeight="1" x14ac:dyDescent="0.3">
      <c r="A36" s="14" t="s">
        <v>38</v>
      </c>
      <c r="B36" s="29" t="s">
        <v>39</v>
      </c>
      <c r="C36" s="29">
        <v>1</v>
      </c>
      <c r="D36" s="29"/>
      <c r="E36" s="28">
        <f t="shared" si="2"/>
        <v>0</v>
      </c>
      <c r="F36" s="13"/>
    </row>
    <row r="37" spans="1:6" ht="30" customHeight="1" x14ac:dyDescent="0.3">
      <c r="A37" s="9" t="s">
        <v>8</v>
      </c>
      <c r="B37" s="10"/>
      <c r="C37" s="5">
        <v>1</v>
      </c>
      <c r="D37" s="6"/>
      <c r="E37" s="28">
        <f t="shared" si="2"/>
        <v>0</v>
      </c>
      <c r="F37" s="4"/>
    </row>
    <row r="38" spans="1:6" ht="30" customHeight="1" x14ac:dyDescent="0.3">
      <c r="A38" s="14" t="s">
        <v>65</v>
      </c>
      <c r="B38" s="7"/>
      <c r="C38" s="5">
        <v>1</v>
      </c>
      <c r="D38" s="12"/>
      <c r="E38" s="28">
        <f t="shared" si="2"/>
        <v>0</v>
      </c>
      <c r="F38" s="4"/>
    </row>
    <row r="39" spans="1:6" ht="30" customHeight="1" x14ac:dyDescent="0.3">
      <c r="A39" s="9" t="s">
        <v>12</v>
      </c>
      <c r="B39" s="7"/>
      <c r="C39" s="5">
        <v>1</v>
      </c>
      <c r="D39" s="12"/>
      <c r="E39" s="28">
        <f t="shared" si="2"/>
        <v>0</v>
      </c>
      <c r="F39" s="4"/>
    </row>
    <row r="40" spans="1:6" ht="30" customHeight="1" x14ac:dyDescent="0.3">
      <c r="A40" s="9" t="s">
        <v>14</v>
      </c>
      <c r="B40" s="10"/>
      <c r="C40" s="5">
        <v>1</v>
      </c>
      <c r="D40" s="12"/>
      <c r="E40" s="28">
        <f t="shared" si="2"/>
        <v>0</v>
      </c>
      <c r="F40" s="4"/>
    </row>
    <row r="41" spans="1:6" ht="30" customHeight="1" x14ac:dyDescent="0.3">
      <c r="A41" s="62" t="s">
        <v>54</v>
      </c>
      <c r="B41" s="63"/>
      <c r="C41" s="64"/>
      <c r="D41" s="64"/>
      <c r="E41" s="65">
        <f>SUM(E31:E40)</f>
        <v>0</v>
      </c>
      <c r="F41" s="66"/>
    </row>
    <row r="42" spans="1:6" ht="30" customHeight="1" x14ac:dyDescent="0.35">
      <c r="A42" s="80" t="s">
        <v>44</v>
      </c>
      <c r="B42" s="81"/>
      <c r="C42" s="81"/>
      <c r="D42" s="81"/>
      <c r="E42" s="81"/>
      <c r="F42" s="82"/>
    </row>
    <row r="43" spans="1:6" ht="30" customHeight="1" x14ac:dyDescent="0.3">
      <c r="A43" s="22" t="s">
        <v>76</v>
      </c>
      <c r="B43" s="23"/>
      <c r="C43" s="24">
        <v>1</v>
      </c>
      <c r="D43" s="25"/>
      <c r="E43" s="26">
        <f>C43*D43</f>
        <v>0</v>
      </c>
      <c r="F43" s="15"/>
    </row>
    <row r="44" spans="1:6" ht="30" customHeight="1" thickBot="1" x14ac:dyDescent="0.35">
      <c r="A44" s="22" t="s">
        <v>18</v>
      </c>
      <c r="B44" s="23"/>
      <c r="C44" s="24"/>
      <c r="D44" s="25"/>
      <c r="E44" s="26"/>
      <c r="F44" s="15"/>
    </row>
    <row r="45" spans="1:6" ht="30" customHeight="1" x14ac:dyDescent="0.3">
      <c r="A45" s="48" t="s">
        <v>51</v>
      </c>
      <c r="B45" s="49"/>
      <c r="C45" s="50"/>
      <c r="D45" s="51"/>
      <c r="E45" s="52">
        <f>E44+E41+E29+E24+E18</f>
        <v>0</v>
      </c>
      <c r="F45" s="53"/>
    </row>
    <row r="46" spans="1:6" ht="28.5" customHeight="1" x14ac:dyDescent="0.3">
      <c r="A46" s="54" t="s">
        <v>19</v>
      </c>
      <c r="B46" s="10"/>
      <c r="C46" s="10"/>
      <c r="D46" s="10"/>
      <c r="E46" s="10">
        <f>E45*0.18</f>
        <v>0</v>
      </c>
      <c r="F46" s="55"/>
    </row>
    <row r="47" spans="1:6" ht="26.25" customHeight="1" thickBot="1" x14ac:dyDescent="0.35">
      <c r="A47" s="56" t="s">
        <v>49</v>
      </c>
      <c r="B47" s="57"/>
      <c r="C47" s="58"/>
      <c r="D47" s="59"/>
      <c r="E47" s="60">
        <f>E45+E46</f>
        <v>0</v>
      </c>
      <c r="F47" s="61"/>
    </row>
  </sheetData>
  <mergeCells count="12">
    <mergeCell ref="A42:F42"/>
    <mergeCell ref="D6:E6"/>
    <mergeCell ref="D7:E7"/>
    <mergeCell ref="D12:E12"/>
    <mergeCell ref="A1:F1"/>
    <mergeCell ref="A2:F2"/>
    <mergeCell ref="A4:F4"/>
    <mergeCell ref="A15:F15"/>
    <mergeCell ref="A30:F30"/>
    <mergeCell ref="A25:F25"/>
    <mergeCell ref="A19:F19"/>
    <mergeCell ref="C5:E5"/>
  </mergeCells>
  <pageMargins left="0.7" right="0.7" top="0.75" bottom="0.75" header="0.3" footer="0.3"/>
  <pageSetup paperSize="9" scale="47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פורים מכבי מחוז צפון הצעת מחיר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ענת חנה אמסלם</cp:lastModifiedBy>
  <cp:lastPrinted>2026-01-15T12:49:05Z</cp:lastPrinted>
  <dcterms:created xsi:type="dcterms:W3CDTF">2015-09-08T13:54:47Z</dcterms:created>
  <dcterms:modified xsi:type="dcterms:W3CDTF">2026-01-28T08:40:38Z</dcterms:modified>
</cp:coreProperties>
</file>